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930" windowWidth="17520" windowHeight="10965" activeTab="3"/>
  </bookViews>
  <sheets>
    <sheet name="KAT 1 qi" sheetId="1" r:id="rId1"/>
    <sheet name="KAT 2 qi" sheetId="2" r:id="rId2"/>
    <sheet name="KAT 3 qi" sheetId="3" r:id="rId3"/>
    <sheet name="KAT 4 qi" sheetId="4" r:id="rId4"/>
  </sheets>
  <definedNames>
    <definedName name="_FiltarBazePodataka" localSheetId="0" hidden="1">'KAT 1 qi'!$A$210:$L$210</definedName>
    <definedName name="_FiltarBazePodataka" localSheetId="1" hidden="1">'KAT 2 qi'!#REF!</definedName>
    <definedName name="_FiltarBazePodataka" localSheetId="2" hidden="1">'KAT 3 qi'!#REF!</definedName>
    <definedName name="_FiltarBazePodataka" localSheetId="3" hidden="1">'KAT 4 qi'!#REF!</definedName>
    <definedName name="_xlnm.Print_Area" localSheetId="0">'KAT 1 qi'!$A$1:$H$11</definedName>
  </definedNames>
  <calcPr fullCalcOnLoad="1"/>
</workbook>
</file>

<file path=xl/sharedStrings.xml><?xml version="1.0" encoding="utf-8"?>
<sst xmlns="http://schemas.openxmlformats.org/spreadsheetml/2006/main" count="376" uniqueCount="72">
  <si>
    <t>266626661</t>
  </si>
  <si>
    <t>045104514</t>
  </si>
  <si>
    <t>045604568</t>
  </si>
  <si>
    <t>352635266</t>
  </si>
  <si>
    <t>285428543</t>
  </si>
  <si>
    <t>045804583</t>
  </si>
  <si>
    <t>047604760</t>
  </si>
  <si>
    <t>050105019</t>
  </si>
  <si>
    <t>051105110</t>
  </si>
  <si>
    <t>045404542</t>
  </si>
  <si>
    <t>044904495</t>
  </si>
  <si>
    <t>046904697</t>
  </si>
  <si>
    <t>050805088</t>
  </si>
  <si>
    <t>046104615</t>
  </si>
  <si>
    <t>046604669</t>
  </si>
  <si>
    <t>309430941</t>
  </si>
  <si>
    <t>265626560</t>
  </si>
  <si>
    <t>004200420</t>
  </si>
  <si>
    <t>049704974</t>
  </si>
  <si>
    <t>047404744</t>
  </si>
  <si>
    <t>046204628</t>
  </si>
  <si>
    <t>049904990</t>
  </si>
  <si>
    <t>047204729</t>
  </si>
  <si>
    <t>005200520</t>
  </si>
  <si>
    <t>047804785</t>
  </si>
  <si>
    <t>004400445</t>
  </si>
  <si>
    <t>026102617</t>
  </si>
  <si>
    <t>023902396</t>
  </si>
  <si>
    <t>006200621</t>
  </si>
  <si>
    <t>029602963</t>
  </si>
  <si>
    <t>Šifra zdravstvene ustanove</t>
  </si>
  <si>
    <t>Naziv zdravstvene ustanove</t>
  </si>
  <si>
    <t>Opća stopa mortaliteta - bolnički mortalitet</t>
  </si>
  <si>
    <t>Stopa smrtnosti zbog infarkta miokarda</t>
  </si>
  <si>
    <t>Postotak prijema kroz hitan prijem</t>
  </si>
  <si>
    <t>Prosječna duljina boravka zbog akutnog pankreatitisa</t>
  </si>
  <si>
    <t>Postotak bolesnika na rezervnom antibiotiku</t>
  </si>
  <si>
    <t>PROSJEK</t>
  </si>
  <si>
    <t>MEDIJAN</t>
  </si>
  <si>
    <t xml:space="preserve">KBC SPLIT </t>
  </si>
  <si>
    <t xml:space="preserve">KBC ZAGREB </t>
  </si>
  <si>
    <t xml:space="preserve">KBC OSIJEK </t>
  </si>
  <si>
    <t xml:space="preserve">KBC RIJEKA </t>
  </si>
  <si>
    <t xml:space="preserve">KBC SESTRE MILOSRDNICE </t>
  </si>
  <si>
    <t xml:space="preserve">KB DUBRAVA </t>
  </si>
  <si>
    <t xml:space="preserve">KB MERKUR </t>
  </si>
  <si>
    <t xml:space="preserve">OB DUBROVNIK </t>
  </si>
  <si>
    <t xml:space="preserve">OB PULA </t>
  </si>
  <si>
    <t xml:space="preserve">OB VARAŽDIN </t>
  </si>
  <si>
    <t xml:space="preserve">OB ZADAR </t>
  </si>
  <si>
    <t xml:space="preserve">OB GOSPIĆ </t>
  </si>
  <si>
    <t xml:space="preserve">OŽB VUKOVAR </t>
  </si>
  <si>
    <t xml:space="preserve">OB BJELOVAR </t>
  </si>
  <si>
    <t xml:space="preserve">ŽB ČAKOVEC </t>
  </si>
  <si>
    <t xml:space="preserve">OB KARLOVAC </t>
  </si>
  <si>
    <t xml:space="preserve">OB KOPRIVNICA </t>
  </si>
  <si>
    <t xml:space="preserve">OŽB POŽEGA </t>
  </si>
  <si>
    <t xml:space="preserve">OB SISAK </t>
  </si>
  <si>
    <t>OB ŠIBENIK</t>
  </si>
  <si>
    <t xml:space="preserve">OB VINKOVCI </t>
  </si>
  <si>
    <t xml:space="preserve">OB VIROVITICA </t>
  </si>
  <si>
    <t xml:space="preserve">OB ZABOK </t>
  </si>
  <si>
    <t xml:space="preserve">OŽB PAKRAC </t>
  </si>
  <si>
    <t xml:space="preserve">OB KNIN </t>
  </si>
  <si>
    <t xml:space="preserve">OB NAŠICE </t>
  </si>
  <si>
    <t xml:space="preserve">OB NOVA GRADIŠKA </t>
  </si>
  <si>
    <t xml:space="preserve">OB OGULIN </t>
  </si>
  <si>
    <t xml:space="preserve">OB SLAVONSKI BROD </t>
  </si>
  <si>
    <t xml:space="preserve">KB SVETI DUH </t>
  </si>
  <si>
    <t>Prosječna duljina boravka zbog hernioplastike (invinalne hernije)</t>
  </si>
  <si>
    <t>Prosječna duljina boravka zbog hernioplastike (ingvinalne hernije)</t>
  </si>
  <si>
    <t>Prosječna duljina boravka zbog hernioplastike (ngvinalne hernije)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</si>
</sst>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8"/>
      <color indexed="8"/>
      <name val="Times New Roman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2" fontId="39" fillId="0" borderId="0" xfId="50" applyNumberFormat="1" applyFont="1" applyFill="1" applyAlignment="1">
      <alignment wrapText="1"/>
    </xf>
    <xf numFmtId="2" fontId="39" fillId="0" borderId="0" xfId="0" applyNumberFormat="1" applyFont="1" applyFill="1" applyAlignment="1">
      <alignment wrapText="1"/>
    </xf>
    <xf numFmtId="10" fontId="39" fillId="0" borderId="0" xfId="0" applyNumberFormat="1" applyFont="1" applyFill="1" applyAlignment="1">
      <alignment wrapText="1"/>
    </xf>
    <xf numFmtId="0" fontId="39" fillId="0" borderId="0" xfId="0" applyFont="1" applyFill="1" applyAlignment="1">
      <alignment wrapText="1"/>
    </xf>
    <xf numFmtId="3" fontId="39" fillId="0" borderId="0" xfId="0" applyNumberFormat="1" applyFont="1" applyFill="1" applyAlignment="1">
      <alignment wrapText="1"/>
    </xf>
    <xf numFmtId="9" fontId="39" fillId="0" borderId="0" xfId="50" applyFont="1" applyFill="1" applyAlignment="1">
      <alignment wrapText="1"/>
    </xf>
    <xf numFmtId="49" fontId="39" fillId="0" borderId="0" xfId="0" applyNumberFormat="1" applyFont="1" applyFill="1" applyAlignment="1">
      <alignment wrapText="1"/>
    </xf>
    <xf numFmtId="4" fontId="39" fillId="0" borderId="0" xfId="0" applyNumberFormat="1" applyFont="1" applyFill="1" applyAlignment="1">
      <alignment wrapText="1"/>
    </xf>
    <xf numFmtId="10" fontId="39" fillId="0" borderId="0" xfId="50" applyNumberFormat="1" applyFont="1" applyFill="1" applyAlignment="1">
      <alignment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1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475"/>
          <c:y val="0.1"/>
          <c:w val="0.9745"/>
          <c:h val="0.90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'KAT 1 qi'!$C$14</c:f>
              <c:strCache>
                <c:ptCount val="1"/>
                <c:pt idx="0">
                  <c:v>Opća stopa mortaliteta - bolnički mortalitet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'KAT 1 qi'!$B$15:$B$23</c:f>
              <c:strCache/>
            </c:strRef>
          </c:cat>
          <c:val>
            <c:numRef>
              <c:f>'KAT 1 qi'!$C$15:$C$23</c:f>
              <c:numCache/>
            </c:numRef>
          </c:val>
        </c:ser>
        <c:overlap val="-27"/>
        <c:gapWidth val="219"/>
        <c:axId val="54487562"/>
        <c:axId val="20626011"/>
      </c:barChart>
      <c:catAx>
        <c:axId val="544875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626011"/>
        <c:crosses val="autoZero"/>
        <c:auto val="1"/>
        <c:lblOffset val="100"/>
        <c:tickLblSkip val="1"/>
        <c:noMultiLvlLbl val="0"/>
      </c:catAx>
      <c:valAx>
        <c:axId val="206260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4875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275"/>
          <c:y val="0.0915"/>
          <c:w val="0.97625"/>
          <c:h val="0.9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'KAT 2 qi'!$C$83</c:f>
              <c:strCache>
                <c:ptCount val="1"/>
                <c:pt idx="0">
                  <c:v>Postotak bolesnika na rezervnom antibiotiku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'KAT 2 qi'!$B$84:$B$91</c:f>
              <c:strCache/>
            </c:strRef>
          </c:cat>
          <c:val>
            <c:numRef>
              <c:f>'KAT 2 qi'!$C$84:$C$91</c:f>
              <c:numCache/>
            </c:numRef>
          </c:val>
        </c:ser>
        <c:overlap val="-27"/>
        <c:gapWidth val="219"/>
        <c:axId val="31819524"/>
        <c:axId val="17940261"/>
      </c:barChart>
      <c:catAx>
        <c:axId val="318195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940261"/>
        <c:crosses val="autoZero"/>
        <c:auto val="1"/>
        <c:lblOffset val="100"/>
        <c:tickLblSkip val="1"/>
        <c:noMultiLvlLbl val="0"/>
      </c:catAx>
      <c:valAx>
        <c:axId val="179402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8195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45"/>
          <c:y val="0.0915"/>
          <c:w val="0.9765"/>
          <c:h val="0.9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'KAT 2 qi'!$C$107</c:f>
              <c:strCache>
                <c:ptCount val="1"/>
                <c:pt idx="0">
                  <c:v>Prosječna duljina boravka zbog akutnog pankreatitisa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'KAT 2 qi'!$B$108:$B$115</c:f>
              <c:strCache/>
            </c:strRef>
          </c:cat>
          <c:val>
            <c:numRef>
              <c:f>'KAT 2 qi'!$C$108:$C$115</c:f>
              <c:numCache/>
            </c:numRef>
          </c:val>
        </c:ser>
        <c:overlap val="-27"/>
        <c:gapWidth val="219"/>
        <c:axId val="27244622"/>
        <c:axId val="43875007"/>
      </c:barChart>
      <c:catAx>
        <c:axId val="272446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875007"/>
        <c:crosses val="autoZero"/>
        <c:auto val="1"/>
        <c:lblOffset val="100"/>
        <c:tickLblSkip val="1"/>
        <c:noMultiLvlLbl val="0"/>
      </c:catAx>
      <c:valAx>
        <c:axId val="438750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2446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45"/>
          <c:y val="0.15375"/>
          <c:w val="0.9765"/>
          <c:h val="0.8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'KAT 2 qi'!$C$130</c:f>
              <c:strCache>
                <c:ptCount val="1"/>
                <c:pt idx="0">
                  <c:v>Prosječna duljina boravka zbog hernioplastike (ingvinalne hernije)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'KAT 2 qi'!$B$131:$B$138</c:f>
              <c:strCache/>
            </c:strRef>
          </c:cat>
          <c:val>
            <c:numRef>
              <c:f>'KAT 2 qi'!$C$131:$C$138</c:f>
              <c:numCache/>
            </c:numRef>
          </c:val>
        </c:ser>
        <c:overlap val="-27"/>
        <c:gapWidth val="219"/>
        <c:axId val="59330744"/>
        <c:axId val="64214649"/>
      </c:barChart>
      <c:catAx>
        <c:axId val="593307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214649"/>
        <c:crosses val="autoZero"/>
        <c:auto val="1"/>
        <c:lblOffset val="100"/>
        <c:tickLblSkip val="1"/>
        <c:noMultiLvlLbl val="0"/>
      </c:catAx>
      <c:valAx>
        <c:axId val="642146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3307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425"/>
          <c:y val="0.08775"/>
          <c:w val="0.97775"/>
          <c:h val="0.9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'KAT 3 qi'!$C$18</c:f>
              <c:strCache>
                <c:ptCount val="1"/>
                <c:pt idx="0">
                  <c:v>Opća stopa mortaliteta - bolnički mortalitet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'KAT 3 qi'!$B$19:$B$32</c:f>
              <c:strCache/>
            </c:strRef>
          </c:cat>
          <c:val>
            <c:numRef>
              <c:f>'KAT 3 qi'!$C$19:$C$32</c:f>
              <c:numCache/>
            </c:numRef>
          </c:val>
        </c:ser>
        <c:overlap val="-27"/>
        <c:gapWidth val="219"/>
        <c:axId val="41060930"/>
        <c:axId val="34004051"/>
      </c:barChart>
      <c:catAx>
        <c:axId val="410609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004051"/>
        <c:crosses val="autoZero"/>
        <c:auto val="1"/>
        <c:lblOffset val="100"/>
        <c:tickLblSkip val="1"/>
        <c:noMultiLvlLbl val="0"/>
      </c:catAx>
      <c:valAx>
        <c:axId val="340040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0609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425"/>
          <c:y val="0.08825"/>
          <c:w val="0.97775"/>
          <c:h val="0.9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'KAT 3 qi'!$C$42</c:f>
              <c:strCache>
                <c:ptCount val="1"/>
                <c:pt idx="0">
                  <c:v>Stopa smrtnosti zbog infarkta miokarda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'KAT 3 qi'!$B$43:$B$56</c:f>
              <c:strCache/>
            </c:strRef>
          </c:cat>
          <c:val>
            <c:numRef>
              <c:f>'KAT 3 qi'!$C$43:$C$56</c:f>
              <c:numCache/>
            </c:numRef>
          </c:val>
        </c:ser>
        <c:overlap val="-27"/>
        <c:gapWidth val="219"/>
        <c:axId val="37601004"/>
        <c:axId val="2864717"/>
      </c:barChart>
      <c:catAx>
        <c:axId val="376010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64717"/>
        <c:crosses val="autoZero"/>
        <c:auto val="1"/>
        <c:lblOffset val="100"/>
        <c:tickLblSkip val="1"/>
        <c:noMultiLvlLbl val="0"/>
      </c:catAx>
      <c:valAx>
        <c:axId val="28647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6010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25"/>
          <c:y val="0.08475"/>
          <c:w val="0.97775"/>
          <c:h val="0.9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'KAT 3 qi'!$C$66</c:f>
              <c:strCache>
                <c:ptCount val="1"/>
                <c:pt idx="0">
                  <c:v>Postotak prijema kroz hitan prijem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'KAT 3 qi'!$B$67:$B$80</c:f>
              <c:strCache/>
            </c:strRef>
          </c:cat>
          <c:val>
            <c:numRef>
              <c:f>'KAT 3 qi'!$C$67:$C$80</c:f>
              <c:numCache/>
            </c:numRef>
          </c:val>
        </c:ser>
        <c:overlap val="-27"/>
        <c:gapWidth val="219"/>
        <c:axId val="25782454"/>
        <c:axId val="30715495"/>
      </c:barChart>
      <c:catAx>
        <c:axId val="257824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715495"/>
        <c:crosses val="autoZero"/>
        <c:auto val="1"/>
        <c:lblOffset val="100"/>
        <c:tickLblSkip val="1"/>
        <c:noMultiLvlLbl val="0"/>
      </c:catAx>
      <c:valAx>
        <c:axId val="307154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7824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25"/>
          <c:y val="0.084"/>
          <c:w val="0.97775"/>
          <c:h val="0.91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'KAT 3 qi'!$C$92</c:f>
              <c:strCache>
                <c:ptCount val="1"/>
                <c:pt idx="0">
                  <c:v>Postotak bolesnika na rezervnom antibiotiku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'KAT 3 qi'!$B$93:$B$106</c:f>
              <c:strCache/>
            </c:strRef>
          </c:cat>
          <c:val>
            <c:numRef>
              <c:f>'KAT 3 qi'!$C$93:$C$106</c:f>
              <c:numCache/>
            </c:numRef>
          </c:val>
        </c:ser>
        <c:overlap val="-27"/>
        <c:gapWidth val="219"/>
        <c:axId val="8004000"/>
        <c:axId val="4927137"/>
      </c:barChart>
      <c:catAx>
        <c:axId val="80040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27137"/>
        <c:crosses val="autoZero"/>
        <c:auto val="1"/>
        <c:lblOffset val="100"/>
        <c:tickLblSkip val="1"/>
        <c:noMultiLvlLbl val="0"/>
      </c:catAx>
      <c:valAx>
        <c:axId val="49271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0040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425"/>
          <c:y val="0.08475"/>
          <c:w val="0.97775"/>
          <c:h val="0.9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'KAT 3 qi'!$C$118</c:f>
              <c:strCache>
                <c:ptCount val="1"/>
                <c:pt idx="0">
                  <c:v>Prosječna duljina boravka zbog akutnog pankreatitisa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'KAT 3 qi'!$B$119:$B$132</c:f>
              <c:strCache/>
            </c:strRef>
          </c:cat>
          <c:val>
            <c:numRef>
              <c:f>'KAT 3 qi'!$C$119:$C$132</c:f>
              <c:numCache/>
            </c:numRef>
          </c:val>
        </c:ser>
        <c:overlap val="-27"/>
        <c:gapWidth val="219"/>
        <c:axId val="44344234"/>
        <c:axId val="63553787"/>
      </c:barChart>
      <c:catAx>
        <c:axId val="443442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553787"/>
        <c:crosses val="autoZero"/>
        <c:auto val="1"/>
        <c:lblOffset val="100"/>
        <c:tickLblSkip val="1"/>
        <c:noMultiLvlLbl val="0"/>
      </c:catAx>
      <c:valAx>
        <c:axId val="635537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3442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Prosječna duljina boravka zbog hernioplastike (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i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ngvinalne hernije)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4225"/>
          <c:w val="0.97775"/>
          <c:h val="0.8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'KAT 3 qi'!$C$142</c:f>
              <c:strCache>
                <c:ptCount val="1"/>
                <c:pt idx="0">
                  <c:v>Prosječna duljina boravka zbog hernioplastike (ingvinalne hernije)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'KAT 3 qi'!$B$143:$B$156</c:f>
              <c:strCache/>
            </c:strRef>
          </c:cat>
          <c:val>
            <c:numRef>
              <c:f>'KAT 3 qi'!$C$143:$C$156</c:f>
              <c:numCache/>
            </c:numRef>
          </c:val>
        </c:ser>
        <c:overlap val="-27"/>
        <c:gapWidth val="219"/>
        <c:axId val="35113172"/>
        <c:axId val="47583093"/>
      </c:barChart>
      <c:catAx>
        <c:axId val="351131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583093"/>
        <c:crosses val="autoZero"/>
        <c:auto val="1"/>
        <c:lblOffset val="100"/>
        <c:tickLblSkip val="1"/>
        <c:noMultiLvlLbl val="0"/>
      </c:catAx>
      <c:valAx>
        <c:axId val="475830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1131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9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475"/>
          <c:y val="0.109"/>
          <c:w val="0.975"/>
          <c:h val="0.9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'KAT 4 qi'!$C$11</c:f>
              <c:strCache>
                <c:ptCount val="1"/>
                <c:pt idx="0">
                  <c:v>Opća stopa mortaliteta - bolnički mortalitet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'KAT 4 qi'!$B$12:$B$18</c:f>
              <c:strCache/>
            </c:strRef>
          </c:cat>
          <c:val>
            <c:numRef>
              <c:f>'KAT 4 qi'!$C$12:$C$18</c:f>
              <c:numCache/>
            </c:numRef>
          </c:val>
        </c:ser>
        <c:overlap val="-27"/>
        <c:gapWidth val="219"/>
        <c:axId val="25594654"/>
        <c:axId val="29025295"/>
      </c:barChart>
      <c:catAx>
        <c:axId val="255946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025295"/>
        <c:crosses val="autoZero"/>
        <c:auto val="1"/>
        <c:lblOffset val="100"/>
        <c:tickLblSkip val="1"/>
        <c:noMultiLvlLbl val="0"/>
      </c:catAx>
      <c:valAx>
        <c:axId val="290252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5946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1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475"/>
          <c:y val="0.09975"/>
          <c:w val="0.97425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'KAT 1 qi'!$C$34</c:f>
              <c:strCache>
                <c:ptCount val="1"/>
                <c:pt idx="0">
                  <c:v>Stopa smrtnosti zbog infarkta miokarda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'KAT 1 qi'!$B$35:$B$43</c:f>
              <c:strCache/>
            </c:strRef>
          </c:cat>
          <c:val>
            <c:numRef>
              <c:f>'KAT 1 qi'!$C$35:$C$43</c:f>
              <c:numCache/>
            </c:numRef>
          </c:val>
        </c:ser>
        <c:overlap val="-27"/>
        <c:gapWidth val="219"/>
        <c:axId val="51416372"/>
        <c:axId val="60094165"/>
      </c:barChart>
      <c:catAx>
        <c:axId val="514163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094165"/>
        <c:crosses val="autoZero"/>
        <c:auto val="1"/>
        <c:lblOffset val="100"/>
        <c:tickLblSkip val="1"/>
        <c:noMultiLvlLbl val="0"/>
      </c:catAx>
      <c:valAx>
        <c:axId val="600941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4163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9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475"/>
          <c:y val="0.1095"/>
          <c:w val="0.97525"/>
          <c:h val="0.9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'KAT 4 qi'!$C$30</c:f>
              <c:strCache>
                <c:ptCount val="1"/>
                <c:pt idx="0">
                  <c:v>Stopa smrtnosti zbog infarkta miokarda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'KAT 4 qi'!$B$31:$B$37</c:f>
              <c:strCache/>
            </c:strRef>
          </c:cat>
          <c:val>
            <c:numRef>
              <c:f>'KAT 4 qi'!$C$31:$C$37</c:f>
              <c:numCache/>
            </c:numRef>
          </c:val>
        </c:ser>
        <c:overlap val="-27"/>
        <c:gapWidth val="219"/>
        <c:axId val="59901064"/>
        <c:axId val="2238665"/>
      </c:barChart>
      <c:catAx>
        <c:axId val="599010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38665"/>
        <c:crosses val="autoZero"/>
        <c:auto val="1"/>
        <c:lblOffset val="100"/>
        <c:tickLblSkip val="1"/>
        <c:noMultiLvlLbl val="0"/>
      </c:catAx>
      <c:valAx>
        <c:axId val="22386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9010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3"/>
          <c:y val="0.10475"/>
          <c:w val="0.975"/>
          <c:h val="0.9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'KAT 4 qi'!$C$49</c:f>
              <c:strCache>
                <c:ptCount val="1"/>
                <c:pt idx="0">
                  <c:v>Postotak prijema kroz hitan prijem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'KAT 4 qi'!$B$50:$B$56</c:f>
              <c:strCache/>
            </c:strRef>
          </c:cat>
          <c:val>
            <c:numRef>
              <c:f>'KAT 4 qi'!$C$50:$C$56</c:f>
              <c:numCache/>
            </c:numRef>
          </c:val>
        </c:ser>
        <c:overlap val="-27"/>
        <c:gapWidth val="219"/>
        <c:axId val="20147986"/>
        <c:axId val="47114147"/>
      </c:barChart>
      <c:catAx>
        <c:axId val="201479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114147"/>
        <c:crosses val="autoZero"/>
        <c:auto val="1"/>
        <c:lblOffset val="100"/>
        <c:tickLblSkip val="1"/>
        <c:noMultiLvlLbl val="0"/>
      </c:catAx>
      <c:valAx>
        <c:axId val="471141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1479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3"/>
          <c:y val="0.091"/>
          <c:w val="0.975"/>
          <c:h val="0.91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'KAT 4 qi'!$C$70</c:f>
              <c:strCache>
                <c:ptCount val="1"/>
                <c:pt idx="0">
                  <c:v>Postotak bolesnika na rezervnom antibiotiku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'KAT 4 qi'!$B$71:$B$77</c:f>
              <c:strCache/>
            </c:strRef>
          </c:cat>
          <c:val>
            <c:numRef>
              <c:f>'KAT 4 qi'!$C$71:$C$77</c:f>
              <c:numCache/>
            </c:numRef>
          </c:val>
        </c:ser>
        <c:overlap val="-27"/>
        <c:gapWidth val="219"/>
        <c:axId val="21374140"/>
        <c:axId val="58149533"/>
      </c:barChart>
      <c:catAx>
        <c:axId val="213741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149533"/>
        <c:crosses val="autoZero"/>
        <c:auto val="1"/>
        <c:lblOffset val="100"/>
        <c:tickLblSkip val="1"/>
        <c:noMultiLvlLbl val="0"/>
      </c:catAx>
      <c:valAx>
        <c:axId val="581495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3741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9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475"/>
          <c:y val="0.109"/>
          <c:w val="0.975"/>
          <c:h val="0.9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'KAT 4 qi'!$C$93</c:f>
              <c:strCache>
                <c:ptCount val="1"/>
                <c:pt idx="0">
                  <c:v>Prosječna duljina boravka zbog akutnog pankreatitisa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'KAT 4 qi'!$B$94:$B$100</c:f>
              <c:strCache/>
            </c:strRef>
          </c:cat>
          <c:val>
            <c:numRef>
              <c:f>'KAT 4 qi'!$C$94:$C$100</c:f>
              <c:numCache/>
            </c:numRef>
          </c:val>
        </c:ser>
        <c:overlap val="-27"/>
        <c:gapWidth val="219"/>
        <c:axId val="53583750"/>
        <c:axId val="12491703"/>
      </c:barChart>
      <c:catAx>
        <c:axId val="535837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491703"/>
        <c:crosses val="autoZero"/>
        <c:auto val="1"/>
        <c:lblOffset val="100"/>
        <c:tickLblSkip val="1"/>
        <c:noMultiLvlLbl val="0"/>
      </c:catAx>
      <c:valAx>
        <c:axId val="124917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5837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475"/>
          <c:y val="0.153"/>
          <c:w val="0.975"/>
          <c:h val="0.8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'KAT 4 qi'!$C$111</c:f>
              <c:strCache>
                <c:ptCount val="1"/>
                <c:pt idx="0">
                  <c:v>Prosječna duljina boravka zbog hernioplastike (ingvinalne hernije)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'KAT 4 qi'!$B$112:$B$118</c:f>
              <c:strCache/>
            </c:strRef>
          </c:cat>
          <c:val>
            <c:numRef>
              <c:f>'KAT 4 qi'!$C$112:$C$118</c:f>
              <c:numCache/>
            </c:numRef>
          </c:val>
        </c:ser>
        <c:overlap val="-27"/>
        <c:gapWidth val="219"/>
        <c:axId val="45316464"/>
        <c:axId val="5194993"/>
      </c:barChart>
      <c:catAx>
        <c:axId val="453164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94993"/>
        <c:crosses val="autoZero"/>
        <c:auto val="1"/>
        <c:lblOffset val="100"/>
        <c:tickLblSkip val="1"/>
        <c:noMultiLvlLbl val="0"/>
      </c:catAx>
      <c:valAx>
        <c:axId val="51949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3164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3"/>
          <c:y val="0.10475"/>
          <c:w val="0.9745"/>
          <c:h val="0.9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'KAT 1 qi'!$C$57</c:f>
              <c:strCache>
                <c:ptCount val="1"/>
                <c:pt idx="0">
                  <c:v>Postotak prijema kroz hitan prijem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'KAT 1 qi'!$B$58:$B$66</c:f>
              <c:strCache/>
            </c:strRef>
          </c:cat>
          <c:val>
            <c:numRef>
              <c:f>'KAT 1 qi'!$C$58:$C$66</c:f>
              <c:numCache/>
            </c:numRef>
          </c:val>
        </c:ser>
        <c:overlap val="-27"/>
        <c:gapWidth val="219"/>
        <c:axId val="3976574"/>
        <c:axId val="35789167"/>
      </c:barChart>
      <c:catAx>
        <c:axId val="39765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789167"/>
        <c:crosses val="autoZero"/>
        <c:auto val="1"/>
        <c:lblOffset val="100"/>
        <c:tickLblSkip val="1"/>
        <c:noMultiLvlLbl val="0"/>
      </c:catAx>
      <c:valAx>
        <c:axId val="357891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765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3"/>
          <c:y val="0.104"/>
          <c:w val="0.97425"/>
          <c:h val="0.90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'KAT 1 qi'!$C$77</c:f>
              <c:strCache>
                <c:ptCount val="1"/>
                <c:pt idx="0">
                  <c:v>Postotak bolesnika na rezervnom antibiotiku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'KAT 1 qi'!$B$78:$B$86</c:f>
              <c:strCache/>
            </c:strRef>
          </c:cat>
          <c:val>
            <c:numRef>
              <c:f>'KAT 1 qi'!$C$78:$C$86</c:f>
              <c:numCache/>
            </c:numRef>
          </c:val>
        </c:ser>
        <c:overlap val="-27"/>
        <c:gapWidth val="219"/>
        <c:axId val="53667048"/>
        <c:axId val="13241385"/>
      </c:barChart>
      <c:catAx>
        <c:axId val="536670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241385"/>
        <c:crosses val="autoZero"/>
        <c:auto val="1"/>
        <c:lblOffset val="100"/>
        <c:tickLblSkip val="1"/>
        <c:noMultiLvlLbl val="0"/>
      </c:catAx>
      <c:valAx>
        <c:axId val="132413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6670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Prosječna duljina boravka zbog hernioplastike (in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g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vinalne hernije)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16775"/>
          <c:w val="0.9745"/>
          <c:h val="0.8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'KAT 1 qi'!$C$119</c:f>
              <c:strCache>
                <c:ptCount val="1"/>
                <c:pt idx="0">
                  <c:v>Prosječna duljina boravka zbog hernioplastike (ingvinalne hernije)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'KAT 1 qi'!$B$120:$B$128</c:f>
              <c:strCache/>
            </c:strRef>
          </c:cat>
          <c:val>
            <c:numRef>
              <c:f>'KAT 1 qi'!$C$120:$C$128</c:f>
              <c:numCache/>
            </c:numRef>
          </c:val>
        </c:ser>
        <c:overlap val="-27"/>
        <c:gapWidth val="219"/>
        <c:axId val="52063602"/>
        <c:axId val="65919235"/>
      </c:barChart>
      <c:catAx>
        <c:axId val="520636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919235"/>
        <c:crosses val="autoZero"/>
        <c:auto val="1"/>
        <c:lblOffset val="100"/>
        <c:tickLblSkip val="1"/>
        <c:noMultiLvlLbl val="0"/>
      </c:catAx>
      <c:valAx>
        <c:axId val="659192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0636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475"/>
          <c:y val="0.09975"/>
          <c:w val="0.97425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'KAT 1 qi'!$C$97</c:f>
              <c:strCache>
                <c:ptCount val="1"/>
                <c:pt idx="0">
                  <c:v>Prosječna duljina boravka zbog akutnog pankreatitisa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'KAT 1 qi'!$B$98:$B$106</c:f>
              <c:strCache/>
            </c:strRef>
          </c:cat>
          <c:val>
            <c:numRef>
              <c:f>'KAT 1 qi'!$C$98:$C$106</c:f>
              <c:numCache/>
            </c:numRef>
          </c:val>
        </c:ser>
        <c:overlap val="-27"/>
        <c:gapWidth val="219"/>
        <c:axId val="56402204"/>
        <c:axId val="37857789"/>
      </c:barChart>
      <c:catAx>
        <c:axId val="564022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857789"/>
        <c:crosses val="autoZero"/>
        <c:auto val="1"/>
        <c:lblOffset val="100"/>
        <c:tickLblSkip val="1"/>
        <c:noMultiLvlLbl val="0"/>
      </c:catAx>
      <c:valAx>
        <c:axId val="378577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4022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45"/>
          <c:y val="0.0915"/>
          <c:w val="0.97725"/>
          <c:h val="0.9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'KAT 2 qi'!$C$12</c:f>
              <c:strCache>
                <c:ptCount val="1"/>
                <c:pt idx="0">
                  <c:v>Opća stopa mortaliteta - bolnički mortalitet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'KAT 2 qi'!$B$13:$B$20</c:f>
              <c:strCache/>
            </c:strRef>
          </c:cat>
          <c:val>
            <c:numRef>
              <c:f>'KAT 2 qi'!$C$13:$C$20</c:f>
              <c:numCache/>
            </c:numRef>
          </c:val>
        </c:ser>
        <c:overlap val="-27"/>
        <c:gapWidth val="219"/>
        <c:axId val="5175782"/>
        <c:axId val="46582039"/>
      </c:barChart>
      <c:catAx>
        <c:axId val="51757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582039"/>
        <c:crosses val="autoZero"/>
        <c:auto val="1"/>
        <c:lblOffset val="100"/>
        <c:tickLblSkip val="1"/>
        <c:noMultiLvlLbl val="0"/>
      </c:catAx>
      <c:valAx>
        <c:axId val="465820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757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45"/>
          <c:y val="0.09575"/>
          <c:w val="0.97625"/>
          <c:h val="0.91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'KAT 2 qi'!$C$36</c:f>
              <c:strCache>
                <c:ptCount val="1"/>
                <c:pt idx="0">
                  <c:v>Stopa smrtnosti zbog infarkta miokarda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'KAT 2 qi'!$B$37:$B$44</c:f>
              <c:strCache/>
            </c:strRef>
          </c:cat>
          <c:val>
            <c:numRef>
              <c:f>'KAT 2 qi'!$C$37:$C$44</c:f>
              <c:numCache/>
            </c:numRef>
          </c:val>
        </c:ser>
        <c:overlap val="-27"/>
        <c:gapWidth val="219"/>
        <c:axId val="16585168"/>
        <c:axId val="15048785"/>
      </c:barChart>
      <c:catAx>
        <c:axId val="165851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048785"/>
        <c:crosses val="autoZero"/>
        <c:auto val="1"/>
        <c:lblOffset val="100"/>
        <c:tickLblSkip val="1"/>
        <c:noMultiLvlLbl val="0"/>
      </c:catAx>
      <c:valAx>
        <c:axId val="150487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5851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275"/>
          <c:y val="0.09525"/>
          <c:w val="0.97625"/>
          <c:h val="0.9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'KAT 2 qi'!$C$59</c:f>
              <c:strCache>
                <c:ptCount val="1"/>
                <c:pt idx="0">
                  <c:v>Postotak prijema kroz hitan prijem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'KAT 2 qi'!$B$60:$B$67</c:f>
              <c:strCache/>
            </c:strRef>
          </c:cat>
          <c:val>
            <c:numRef>
              <c:f>'KAT 2 qi'!$C$60:$C$67</c:f>
              <c:numCache/>
            </c:numRef>
          </c:val>
        </c:ser>
        <c:overlap val="-27"/>
        <c:gapWidth val="219"/>
        <c:axId val="1221338"/>
        <c:axId val="10992043"/>
      </c:barChart>
      <c:catAx>
        <c:axId val="12213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992043"/>
        <c:crosses val="autoZero"/>
        <c:auto val="1"/>
        <c:lblOffset val="100"/>
        <c:tickLblSkip val="1"/>
        <c:noMultiLvlLbl val="0"/>
      </c:catAx>
      <c:valAx>
        <c:axId val="109920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213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12</xdr:row>
      <xdr:rowOff>9525</xdr:rowOff>
    </xdr:from>
    <xdr:to>
      <xdr:col>11</xdr:col>
      <xdr:colOff>9525</xdr:colOff>
      <xdr:row>31</xdr:row>
      <xdr:rowOff>200025</xdr:rowOff>
    </xdr:to>
    <xdr:graphicFrame>
      <xdr:nvGraphicFramePr>
        <xdr:cNvPr id="1" name="Grafikon 2"/>
        <xdr:cNvGraphicFramePr/>
      </xdr:nvGraphicFramePr>
      <xdr:xfrm>
        <a:off x="4267200" y="2495550"/>
        <a:ext cx="51530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33</xdr:row>
      <xdr:rowOff>0</xdr:rowOff>
    </xdr:from>
    <xdr:to>
      <xdr:col>10</xdr:col>
      <xdr:colOff>704850</xdr:colOff>
      <xdr:row>53</xdr:row>
      <xdr:rowOff>190500</xdr:rowOff>
    </xdr:to>
    <xdr:graphicFrame>
      <xdr:nvGraphicFramePr>
        <xdr:cNvPr id="2" name="Grafikon 4"/>
        <xdr:cNvGraphicFramePr/>
      </xdr:nvGraphicFramePr>
      <xdr:xfrm>
        <a:off x="4267200" y="6429375"/>
        <a:ext cx="51339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55</xdr:row>
      <xdr:rowOff>9525</xdr:rowOff>
    </xdr:from>
    <xdr:to>
      <xdr:col>11</xdr:col>
      <xdr:colOff>9525</xdr:colOff>
      <xdr:row>74</xdr:row>
      <xdr:rowOff>190500</xdr:rowOff>
    </xdr:to>
    <xdr:graphicFrame>
      <xdr:nvGraphicFramePr>
        <xdr:cNvPr id="3" name="Grafikon 5"/>
        <xdr:cNvGraphicFramePr/>
      </xdr:nvGraphicFramePr>
      <xdr:xfrm>
        <a:off x="4257675" y="10153650"/>
        <a:ext cx="5162550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9525</xdr:colOff>
      <xdr:row>76</xdr:row>
      <xdr:rowOff>0</xdr:rowOff>
    </xdr:from>
    <xdr:to>
      <xdr:col>11</xdr:col>
      <xdr:colOff>0</xdr:colOff>
      <xdr:row>95</xdr:row>
      <xdr:rowOff>0</xdr:rowOff>
    </xdr:to>
    <xdr:graphicFrame>
      <xdr:nvGraphicFramePr>
        <xdr:cNvPr id="4" name="Grafikon 6"/>
        <xdr:cNvGraphicFramePr/>
      </xdr:nvGraphicFramePr>
      <xdr:xfrm>
        <a:off x="4267200" y="13658850"/>
        <a:ext cx="51435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9525</xdr:colOff>
      <xdr:row>117</xdr:row>
      <xdr:rowOff>0</xdr:rowOff>
    </xdr:from>
    <xdr:to>
      <xdr:col>11</xdr:col>
      <xdr:colOff>9525</xdr:colOff>
      <xdr:row>135</xdr:row>
      <xdr:rowOff>190500</xdr:rowOff>
    </xdr:to>
    <xdr:graphicFrame>
      <xdr:nvGraphicFramePr>
        <xdr:cNvPr id="5" name="Grafikon 8"/>
        <xdr:cNvGraphicFramePr/>
      </xdr:nvGraphicFramePr>
      <xdr:xfrm>
        <a:off x="4267200" y="21059775"/>
        <a:ext cx="5153025" cy="3676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9525</xdr:colOff>
      <xdr:row>96</xdr:row>
      <xdr:rowOff>9525</xdr:rowOff>
    </xdr:from>
    <xdr:to>
      <xdr:col>10</xdr:col>
      <xdr:colOff>704850</xdr:colOff>
      <xdr:row>116</xdr:row>
      <xdr:rowOff>9525</xdr:rowOff>
    </xdr:to>
    <xdr:graphicFrame>
      <xdr:nvGraphicFramePr>
        <xdr:cNvPr id="6" name="Grafikon 9"/>
        <xdr:cNvGraphicFramePr/>
      </xdr:nvGraphicFramePr>
      <xdr:xfrm>
        <a:off x="4267200" y="17068800"/>
        <a:ext cx="5133975" cy="3857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190500</xdr:rowOff>
    </xdr:from>
    <xdr:to>
      <xdr:col>9</xdr:col>
      <xdr:colOff>28575</xdr:colOff>
      <xdr:row>33</xdr:row>
      <xdr:rowOff>190500</xdr:rowOff>
    </xdr:to>
    <xdr:graphicFrame>
      <xdr:nvGraphicFramePr>
        <xdr:cNvPr id="1" name="Grafikon 1"/>
        <xdr:cNvGraphicFramePr/>
      </xdr:nvGraphicFramePr>
      <xdr:xfrm>
        <a:off x="4581525" y="1905000"/>
        <a:ext cx="56578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35</xdr:row>
      <xdr:rowOff>9525</xdr:rowOff>
    </xdr:from>
    <xdr:to>
      <xdr:col>8</xdr:col>
      <xdr:colOff>1276350</xdr:colOff>
      <xdr:row>56</xdr:row>
      <xdr:rowOff>190500</xdr:rowOff>
    </xdr:to>
    <xdr:graphicFrame>
      <xdr:nvGraphicFramePr>
        <xdr:cNvPr id="2" name="Grafikon 2"/>
        <xdr:cNvGraphicFramePr/>
      </xdr:nvGraphicFramePr>
      <xdr:xfrm>
        <a:off x="4591050" y="6438900"/>
        <a:ext cx="5610225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</xdr:colOff>
      <xdr:row>58</xdr:row>
      <xdr:rowOff>0</xdr:rowOff>
    </xdr:from>
    <xdr:to>
      <xdr:col>8</xdr:col>
      <xdr:colOff>1266825</xdr:colOff>
      <xdr:row>81</xdr:row>
      <xdr:rowOff>0</xdr:rowOff>
    </xdr:to>
    <xdr:graphicFrame>
      <xdr:nvGraphicFramePr>
        <xdr:cNvPr id="3" name="Grafikon 3"/>
        <xdr:cNvGraphicFramePr/>
      </xdr:nvGraphicFramePr>
      <xdr:xfrm>
        <a:off x="4591050" y="10744200"/>
        <a:ext cx="5600700" cy="4229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9525</xdr:colOff>
      <xdr:row>82</xdr:row>
      <xdr:rowOff>0</xdr:rowOff>
    </xdr:from>
    <xdr:to>
      <xdr:col>8</xdr:col>
      <xdr:colOff>1266825</xdr:colOff>
      <xdr:row>104</xdr:row>
      <xdr:rowOff>200025</xdr:rowOff>
    </xdr:to>
    <xdr:graphicFrame>
      <xdr:nvGraphicFramePr>
        <xdr:cNvPr id="4" name="Grafikon 4"/>
        <xdr:cNvGraphicFramePr/>
      </xdr:nvGraphicFramePr>
      <xdr:xfrm>
        <a:off x="4591050" y="15116175"/>
        <a:ext cx="5600700" cy="4314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0</xdr:colOff>
      <xdr:row>106</xdr:row>
      <xdr:rowOff>0</xdr:rowOff>
    </xdr:from>
    <xdr:to>
      <xdr:col>9</xdr:col>
      <xdr:colOff>9525</xdr:colOff>
      <xdr:row>127</xdr:row>
      <xdr:rowOff>190500</xdr:rowOff>
    </xdr:to>
    <xdr:graphicFrame>
      <xdr:nvGraphicFramePr>
        <xdr:cNvPr id="5" name="Grafikon 5"/>
        <xdr:cNvGraphicFramePr/>
      </xdr:nvGraphicFramePr>
      <xdr:xfrm>
        <a:off x="4581525" y="19631025"/>
        <a:ext cx="5638800" cy="4248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0</xdr:colOff>
      <xdr:row>129</xdr:row>
      <xdr:rowOff>9525</xdr:rowOff>
    </xdr:from>
    <xdr:to>
      <xdr:col>9</xdr:col>
      <xdr:colOff>9525</xdr:colOff>
      <xdr:row>151</xdr:row>
      <xdr:rowOff>9525</xdr:rowOff>
    </xdr:to>
    <xdr:graphicFrame>
      <xdr:nvGraphicFramePr>
        <xdr:cNvPr id="6" name="Grafikon 6"/>
        <xdr:cNvGraphicFramePr/>
      </xdr:nvGraphicFramePr>
      <xdr:xfrm>
        <a:off x="4581525" y="24098250"/>
        <a:ext cx="5638800" cy="4314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904875</xdr:colOff>
      <xdr:row>17</xdr:row>
      <xdr:rowOff>0</xdr:rowOff>
    </xdr:from>
    <xdr:to>
      <xdr:col>11</xdr:col>
      <xdr:colOff>685800</xdr:colOff>
      <xdr:row>40</xdr:row>
      <xdr:rowOff>0</xdr:rowOff>
    </xdr:to>
    <xdr:graphicFrame>
      <xdr:nvGraphicFramePr>
        <xdr:cNvPr id="1" name="Grafikon 1"/>
        <xdr:cNvGraphicFramePr/>
      </xdr:nvGraphicFramePr>
      <xdr:xfrm>
        <a:off x="5153025" y="3114675"/>
        <a:ext cx="59912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41</xdr:row>
      <xdr:rowOff>0</xdr:rowOff>
    </xdr:from>
    <xdr:to>
      <xdr:col>12</xdr:col>
      <xdr:colOff>0</xdr:colOff>
      <xdr:row>63</xdr:row>
      <xdr:rowOff>190500</xdr:rowOff>
    </xdr:to>
    <xdr:graphicFrame>
      <xdr:nvGraphicFramePr>
        <xdr:cNvPr id="2" name="Grafikon 2"/>
        <xdr:cNvGraphicFramePr/>
      </xdr:nvGraphicFramePr>
      <xdr:xfrm>
        <a:off x="5162550" y="7429500"/>
        <a:ext cx="5981700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</xdr:colOff>
      <xdr:row>65</xdr:row>
      <xdr:rowOff>0</xdr:rowOff>
    </xdr:from>
    <xdr:to>
      <xdr:col>11</xdr:col>
      <xdr:colOff>676275</xdr:colOff>
      <xdr:row>89</xdr:row>
      <xdr:rowOff>190500</xdr:rowOff>
    </xdr:to>
    <xdr:graphicFrame>
      <xdr:nvGraphicFramePr>
        <xdr:cNvPr id="3" name="Grafikon 3"/>
        <xdr:cNvGraphicFramePr/>
      </xdr:nvGraphicFramePr>
      <xdr:xfrm>
        <a:off x="5162550" y="11744325"/>
        <a:ext cx="5972175" cy="436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91</xdr:row>
      <xdr:rowOff>0</xdr:rowOff>
    </xdr:from>
    <xdr:to>
      <xdr:col>11</xdr:col>
      <xdr:colOff>676275</xdr:colOff>
      <xdr:row>115</xdr:row>
      <xdr:rowOff>9525</xdr:rowOff>
    </xdr:to>
    <xdr:graphicFrame>
      <xdr:nvGraphicFramePr>
        <xdr:cNvPr id="4" name="Grafikon 4"/>
        <xdr:cNvGraphicFramePr/>
      </xdr:nvGraphicFramePr>
      <xdr:xfrm>
        <a:off x="5153025" y="16316325"/>
        <a:ext cx="5981700" cy="4381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9525</xdr:colOff>
      <xdr:row>116</xdr:row>
      <xdr:rowOff>0</xdr:rowOff>
    </xdr:from>
    <xdr:to>
      <xdr:col>12</xdr:col>
      <xdr:colOff>0</xdr:colOff>
      <xdr:row>138</xdr:row>
      <xdr:rowOff>200025</xdr:rowOff>
    </xdr:to>
    <xdr:graphicFrame>
      <xdr:nvGraphicFramePr>
        <xdr:cNvPr id="5" name="Grafikon 5"/>
        <xdr:cNvGraphicFramePr/>
      </xdr:nvGraphicFramePr>
      <xdr:xfrm>
        <a:off x="5162550" y="20831175"/>
        <a:ext cx="5981700" cy="4200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9525</xdr:colOff>
      <xdr:row>141</xdr:row>
      <xdr:rowOff>9525</xdr:rowOff>
    </xdr:from>
    <xdr:to>
      <xdr:col>11</xdr:col>
      <xdr:colOff>676275</xdr:colOff>
      <xdr:row>163</xdr:row>
      <xdr:rowOff>0</xdr:rowOff>
    </xdr:to>
    <xdr:graphicFrame>
      <xdr:nvGraphicFramePr>
        <xdr:cNvPr id="6" name="Grafikon 6"/>
        <xdr:cNvGraphicFramePr/>
      </xdr:nvGraphicFramePr>
      <xdr:xfrm>
        <a:off x="5162550" y="25441275"/>
        <a:ext cx="5972175" cy="4248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10</xdr:row>
      <xdr:rowOff>0</xdr:rowOff>
    </xdr:from>
    <xdr:to>
      <xdr:col>10</xdr:col>
      <xdr:colOff>809625</xdr:colOff>
      <xdr:row>28</xdr:row>
      <xdr:rowOff>9525</xdr:rowOff>
    </xdr:to>
    <xdr:graphicFrame>
      <xdr:nvGraphicFramePr>
        <xdr:cNvPr id="1" name="Grafikon 1"/>
        <xdr:cNvGraphicFramePr/>
      </xdr:nvGraphicFramePr>
      <xdr:xfrm>
        <a:off x="5162550" y="2114550"/>
        <a:ext cx="52959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895350</xdr:colOff>
      <xdr:row>28</xdr:row>
      <xdr:rowOff>133350</xdr:rowOff>
    </xdr:from>
    <xdr:to>
      <xdr:col>11</xdr:col>
      <xdr:colOff>9525</xdr:colOff>
      <xdr:row>46</xdr:row>
      <xdr:rowOff>171450</xdr:rowOff>
    </xdr:to>
    <xdr:graphicFrame>
      <xdr:nvGraphicFramePr>
        <xdr:cNvPr id="2" name="Grafikon 2"/>
        <xdr:cNvGraphicFramePr/>
      </xdr:nvGraphicFramePr>
      <xdr:xfrm>
        <a:off x="5143500" y="5819775"/>
        <a:ext cx="533400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</xdr:colOff>
      <xdr:row>48</xdr:row>
      <xdr:rowOff>9525</xdr:rowOff>
    </xdr:from>
    <xdr:to>
      <xdr:col>11</xdr:col>
      <xdr:colOff>9525</xdr:colOff>
      <xdr:row>67</xdr:row>
      <xdr:rowOff>190500</xdr:rowOff>
    </xdr:to>
    <xdr:graphicFrame>
      <xdr:nvGraphicFramePr>
        <xdr:cNvPr id="3" name="Grafikon 3"/>
        <xdr:cNvGraphicFramePr/>
      </xdr:nvGraphicFramePr>
      <xdr:xfrm>
        <a:off x="5162550" y="9553575"/>
        <a:ext cx="5314950" cy="3752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9525</xdr:colOff>
      <xdr:row>68</xdr:row>
      <xdr:rowOff>190500</xdr:rowOff>
    </xdr:from>
    <xdr:to>
      <xdr:col>10</xdr:col>
      <xdr:colOff>819150</xdr:colOff>
      <xdr:row>91</xdr:row>
      <xdr:rowOff>0</xdr:rowOff>
    </xdr:to>
    <xdr:graphicFrame>
      <xdr:nvGraphicFramePr>
        <xdr:cNvPr id="4" name="Grafikon 4"/>
        <xdr:cNvGraphicFramePr/>
      </xdr:nvGraphicFramePr>
      <xdr:xfrm>
        <a:off x="5162550" y="13449300"/>
        <a:ext cx="5305425" cy="4381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9525</xdr:colOff>
      <xdr:row>92</xdr:row>
      <xdr:rowOff>0</xdr:rowOff>
    </xdr:from>
    <xdr:to>
      <xdr:col>11</xdr:col>
      <xdr:colOff>9525</xdr:colOff>
      <xdr:row>109</xdr:row>
      <xdr:rowOff>9525</xdr:rowOff>
    </xdr:to>
    <xdr:graphicFrame>
      <xdr:nvGraphicFramePr>
        <xdr:cNvPr id="5" name="Grafikon 5"/>
        <xdr:cNvGraphicFramePr/>
      </xdr:nvGraphicFramePr>
      <xdr:xfrm>
        <a:off x="5162550" y="17973675"/>
        <a:ext cx="5314950" cy="3524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9525</xdr:colOff>
      <xdr:row>109</xdr:row>
      <xdr:rowOff>133350</xdr:rowOff>
    </xdr:from>
    <xdr:to>
      <xdr:col>10</xdr:col>
      <xdr:colOff>819150</xdr:colOff>
      <xdr:row>130</xdr:row>
      <xdr:rowOff>9525</xdr:rowOff>
    </xdr:to>
    <xdr:graphicFrame>
      <xdr:nvGraphicFramePr>
        <xdr:cNvPr id="6" name="Grafikon 6"/>
        <xdr:cNvGraphicFramePr/>
      </xdr:nvGraphicFramePr>
      <xdr:xfrm>
        <a:off x="5162550" y="21621750"/>
        <a:ext cx="5305425" cy="4276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8"/>
  <sheetViews>
    <sheetView zoomScalePageLayoutView="0" workbookViewId="0" topLeftCell="A1">
      <selection activeCell="P125" sqref="P125"/>
    </sheetView>
  </sheetViews>
  <sheetFormatPr defaultColWidth="9.00390625" defaultRowHeight="15.75"/>
  <cols>
    <col min="1" max="1" width="8.50390625" style="4" bestFit="1" customWidth="1"/>
    <col min="2" max="2" width="24.875" style="4" customWidth="1"/>
    <col min="3" max="3" width="10.625" style="5" customWidth="1"/>
    <col min="4" max="4" width="11.875" style="6" bestFit="1" customWidth="1"/>
    <col min="5" max="5" width="8.625" style="5" bestFit="1" customWidth="1"/>
    <col min="6" max="6" width="8.625" style="5" customWidth="1"/>
    <col min="7" max="7" width="10.375" style="5" customWidth="1"/>
    <col min="8" max="8" width="9.375" style="5" customWidth="1"/>
    <col min="9" max="9" width="11.625" style="6" customWidth="1"/>
    <col min="10" max="10" width="9.625" style="5" bestFit="1" customWidth="1"/>
    <col min="11" max="11" width="9.375" style="6" customWidth="1"/>
    <col min="12" max="12" width="10.75390625" style="5" customWidth="1"/>
    <col min="13" max="16384" width="9.00390625" style="4" customWidth="1"/>
  </cols>
  <sheetData>
    <row r="1" spans="1:12" ht="67.5">
      <c r="A1" s="4" t="s">
        <v>30</v>
      </c>
      <c r="B1" s="4" t="s">
        <v>31</v>
      </c>
      <c r="C1" s="5" t="s">
        <v>32</v>
      </c>
      <c r="D1" s="5" t="s">
        <v>33</v>
      </c>
      <c r="E1" s="6" t="s">
        <v>34</v>
      </c>
      <c r="F1" s="6" t="s">
        <v>36</v>
      </c>
      <c r="G1" s="5" t="s">
        <v>35</v>
      </c>
      <c r="H1" s="5" t="s">
        <v>69</v>
      </c>
      <c r="I1" s="4"/>
      <c r="J1" s="4"/>
      <c r="K1" s="4"/>
      <c r="L1" s="4"/>
    </row>
    <row r="2" spans="1:12" ht="11.25">
      <c r="A2" s="7" t="s">
        <v>29</v>
      </c>
      <c r="B2" s="7" t="s">
        <v>39</v>
      </c>
      <c r="C2" s="8">
        <v>34.94268710412</v>
      </c>
      <c r="D2" s="8">
        <v>89.6</v>
      </c>
      <c r="E2" s="9">
        <v>0.449891880513615</v>
      </c>
      <c r="F2" s="9">
        <v>0.142564632489427</v>
      </c>
      <c r="G2" s="8">
        <v>11.05</v>
      </c>
      <c r="H2" s="8">
        <v>3.91</v>
      </c>
      <c r="J2" s="4"/>
      <c r="K2" s="4"/>
      <c r="L2" s="4"/>
    </row>
    <row r="3" spans="1:12" ht="11.25">
      <c r="A3" s="7" t="s">
        <v>28</v>
      </c>
      <c r="B3" s="7" t="s">
        <v>40</v>
      </c>
      <c r="C3" s="8">
        <v>23.1324910040312</v>
      </c>
      <c r="D3" s="8">
        <v>76.5306122448979</v>
      </c>
      <c r="E3" s="9">
        <v>0.274072671193961</v>
      </c>
      <c r="F3" s="9">
        <v>0.0550715619166148</v>
      </c>
      <c r="G3" s="8">
        <v>10.48</v>
      </c>
      <c r="H3" s="8">
        <v>2.62</v>
      </c>
      <c r="J3" s="4"/>
      <c r="K3" s="4"/>
      <c r="L3" s="4"/>
    </row>
    <row r="4" spans="1:12" ht="11.25">
      <c r="A4" s="7" t="s">
        <v>27</v>
      </c>
      <c r="B4" s="7" t="s">
        <v>41</v>
      </c>
      <c r="C4" s="8">
        <v>33.4247228513529</v>
      </c>
      <c r="D4" s="8">
        <v>89.9550224887556</v>
      </c>
      <c r="E4" s="9">
        <v>0.404267493145786</v>
      </c>
      <c r="F4" s="9">
        <v>0.0273214924305638</v>
      </c>
      <c r="G4" s="8">
        <v>11.69</v>
      </c>
      <c r="H4" s="8">
        <v>2.27</v>
      </c>
      <c r="J4" s="4"/>
      <c r="K4" s="4"/>
      <c r="L4" s="4"/>
    </row>
    <row r="5" spans="1:12" ht="11.25">
      <c r="A5" s="7" t="s">
        <v>26</v>
      </c>
      <c r="B5" s="7" t="s">
        <v>42</v>
      </c>
      <c r="C5" s="8">
        <v>32.990884097815</v>
      </c>
      <c r="D5" s="8">
        <v>128.895184135977</v>
      </c>
      <c r="E5" s="9">
        <v>0.377152365793662</v>
      </c>
      <c r="F5" s="9">
        <v>0.0421067862827376</v>
      </c>
      <c r="G5" s="8">
        <v>13.52</v>
      </c>
      <c r="H5" s="8">
        <v>4.62</v>
      </c>
      <c r="J5" s="4"/>
      <c r="K5" s="4"/>
      <c r="L5" s="4"/>
    </row>
    <row r="6" spans="1:12" ht="11.25">
      <c r="A6" s="7" t="s">
        <v>25</v>
      </c>
      <c r="B6" s="7" t="s">
        <v>43</v>
      </c>
      <c r="C6" s="8">
        <v>22.1208785448445</v>
      </c>
      <c r="D6" s="8">
        <v>83.3333333333333</v>
      </c>
      <c r="E6" s="9">
        <v>0.333211021998567</v>
      </c>
      <c r="F6" s="9">
        <v>0.06386398979574</v>
      </c>
      <c r="G6" s="8">
        <v>11.92</v>
      </c>
      <c r="H6" s="8">
        <v>4.73</v>
      </c>
      <c r="J6" s="4"/>
      <c r="K6" s="4"/>
      <c r="L6" s="4"/>
    </row>
    <row r="7" spans="1:12" ht="11.25">
      <c r="A7" s="7" t="s">
        <v>24</v>
      </c>
      <c r="B7" s="7" t="s">
        <v>44</v>
      </c>
      <c r="C7" s="8">
        <v>43.0036387694343</v>
      </c>
      <c r="D7" s="8">
        <v>93.6037441497659</v>
      </c>
      <c r="E7" s="9">
        <v>0.15646708567648</v>
      </c>
      <c r="F7" s="9">
        <v>0.0896046973205425</v>
      </c>
      <c r="G7" s="8">
        <v>12.21</v>
      </c>
      <c r="H7" s="8">
        <v>3.61</v>
      </c>
      <c r="J7" s="4"/>
      <c r="K7" s="4"/>
      <c r="L7" s="4"/>
    </row>
    <row r="8" spans="1:12" ht="11.25">
      <c r="A8" s="7" t="s">
        <v>23</v>
      </c>
      <c r="B8" s="7" t="s">
        <v>45</v>
      </c>
      <c r="C8" s="8">
        <v>21.9341275402943</v>
      </c>
      <c r="D8" s="8">
        <v>210.526315789473</v>
      </c>
      <c r="E8" s="9">
        <v>0.33812193412754</v>
      </c>
      <c r="F8" s="9">
        <v>0.0705676243868255</v>
      </c>
      <c r="G8" s="8">
        <v>13.7</v>
      </c>
      <c r="H8" s="8">
        <v>2.66</v>
      </c>
      <c r="J8" s="4"/>
      <c r="K8" s="4"/>
      <c r="L8" s="4"/>
    </row>
    <row r="9" spans="2:12" ht="11.25">
      <c r="B9" s="4" t="s">
        <v>38</v>
      </c>
      <c r="C9" s="8">
        <f aca="true" t="shared" si="0" ref="C9:H9">MEDIAN(C2:C8)</f>
        <v>32.990884097815</v>
      </c>
      <c r="D9" s="8">
        <f t="shared" si="0"/>
        <v>89.9550224887556</v>
      </c>
      <c r="E9" s="3">
        <f t="shared" si="0"/>
        <v>0.33812193412754</v>
      </c>
      <c r="F9" s="3">
        <f t="shared" si="0"/>
        <v>0.06386398979574</v>
      </c>
      <c r="G9" s="8">
        <f t="shared" si="0"/>
        <v>11.92</v>
      </c>
      <c r="H9" s="8">
        <f t="shared" si="0"/>
        <v>3.61</v>
      </c>
      <c r="J9" s="4"/>
      <c r="K9" s="4"/>
      <c r="L9" s="4"/>
    </row>
    <row r="10" spans="2:12" ht="11.25">
      <c r="B10" s="4" t="s">
        <v>37</v>
      </c>
      <c r="C10" s="8">
        <f aca="true" t="shared" si="1" ref="C10:H10">AVERAGE(C2:C8)</f>
        <v>30.221347130270313</v>
      </c>
      <c r="D10" s="8">
        <f t="shared" si="1"/>
        <v>110.34917316317181</v>
      </c>
      <c r="E10" s="3">
        <f t="shared" si="1"/>
        <v>0.33331206463565877</v>
      </c>
      <c r="F10" s="3">
        <f t="shared" si="1"/>
        <v>0.07015725494606447</v>
      </c>
      <c r="G10" s="8">
        <f t="shared" si="1"/>
        <v>12.081428571428573</v>
      </c>
      <c r="H10" s="8">
        <f t="shared" si="1"/>
        <v>3.488571428571429</v>
      </c>
      <c r="J10" s="4"/>
      <c r="K10" s="4"/>
      <c r="L10" s="4"/>
    </row>
    <row r="12" ht="11.25">
      <c r="C12" s="8"/>
    </row>
    <row r="14" spans="2:3" ht="45">
      <c r="B14" s="4" t="s">
        <v>31</v>
      </c>
      <c r="C14" s="5" t="s">
        <v>32</v>
      </c>
    </row>
    <row r="15" spans="2:3" ht="11.25">
      <c r="B15" s="7" t="s">
        <v>45</v>
      </c>
      <c r="C15" s="8">
        <v>21.9341275402943</v>
      </c>
    </row>
    <row r="16" spans="2:3" ht="11.25">
      <c r="B16" s="7" t="s">
        <v>43</v>
      </c>
      <c r="C16" s="8">
        <v>22.1208785448445</v>
      </c>
    </row>
    <row r="17" spans="2:3" ht="11.25">
      <c r="B17" s="7" t="s">
        <v>40</v>
      </c>
      <c r="C17" s="8">
        <v>23.1324910040312</v>
      </c>
    </row>
    <row r="18" spans="2:3" ht="11.25">
      <c r="B18" s="4" t="s">
        <v>37</v>
      </c>
      <c r="C18" s="8">
        <v>30.22</v>
      </c>
    </row>
    <row r="19" spans="2:3" ht="11.25">
      <c r="B19" s="4" t="s">
        <v>38</v>
      </c>
      <c r="C19" s="8">
        <v>32.99</v>
      </c>
    </row>
    <row r="20" spans="2:3" ht="11.25">
      <c r="B20" s="7" t="s">
        <v>42</v>
      </c>
      <c r="C20" s="8">
        <v>32.990884097815</v>
      </c>
    </row>
    <row r="21" spans="2:3" ht="11.25">
      <c r="B21" s="7" t="s">
        <v>41</v>
      </c>
      <c r="C21" s="8">
        <v>33.4247228513529</v>
      </c>
    </row>
    <row r="22" spans="2:3" ht="11.25">
      <c r="B22" s="7" t="s">
        <v>39</v>
      </c>
      <c r="C22" s="8">
        <v>34.94268710412</v>
      </c>
    </row>
    <row r="23" spans="2:3" ht="11.25">
      <c r="B23" s="7" t="s">
        <v>44</v>
      </c>
      <c r="C23" s="8">
        <v>43.0036387694343</v>
      </c>
    </row>
    <row r="34" spans="2:3" ht="33.75">
      <c r="B34" s="4" t="s">
        <v>31</v>
      </c>
      <c r="C34" s="2" t="s">
        <v>33</v>
      </c>
    </row>
    <row r="35" spans="2:3" ht="11.25">
      <c r="B35" s="7" t="s">
        <v>40</v>
      </c>
      <c r="C35" s="2">
        <v>76.5306122448979</v>
      </c>
    </row>
    <row r="36" spans="2:3" ht="11.25">
      <c r="B36" s="7" t="s">
        <v>43</v>
      </c>
      <c r="C36" s="2">
        <v>83.3333333333333</v>
      </c>
    </row>
    <row r="37" spans="2:3" ht="11.25">
      <c r="B37" s="7" t="s">
        <v>39</v>
      </c>
      <c r="C37" s="2">
        <v>89.6</v>
      </c>
    </row>
    <row r="38" spans="2:3" ht="11.25">
      <c r="B38" s="7" t="s">
        <v>41</v>
      </c>
      <c r="C38" s="2">
        <v>89.9550224887556</v>
      </c>
    </row>
    <row r="39" spans="2:3" ht="11.25">
      <c r="B39" s="4" t="s">
        <v>38</v>
      </c>
      <c r="C39" s="1">
        <v>89.9550224887556</v>
      </c>
    </row>
    <row r="40" spans="2:3" ht="11.25">
      <c r="B40" s="7" t="s">
        <v>44</v>
      </c>
      <c r="C40" s="2">
        <v>93.6037441497659</v>
      </c>
    </row>
    <row r="41" spans="2:3" ht="11.25">
      <c r="B41" s="4" t="s">
        <v>37</v>
      </c>
      <c r="C41" s="1">
        <v>110.34917316317181</v>
      </c>
    </row>
    <row r="42" spans="2:3" ht="11.25">
      <c r="B42" s="7" t="s">
        <v>42</v>
      </c>
      <c r="C42" s="2">
        <v>128.895184135977</v>
      </c>
    </row>
    <row r="43" spans="2:3" ht="11.25">
      <c r="B43" s="7" t="s">
        <v>45</v>
      </c>
      <c r="C43" s="1">
        <v>210.526315789473</v>
      </c>
    </row>
    <row r="44" spans="2:3" ht="11.25">
      <c r="B44" s="7"/>
      <c r="C44" s="9"/>
    </row>
    <row r="45" ht="11.25">
      <c r="C45" s="3"/>
    </row>
    <row r="46" spans="2:3" ht="11.25">
      <c r="B46" s="7"/>
      <c r="C46" s="9"/>
    </row>
    <row r="47" spans="2:3" ht="11.25">
      <c r="B47" s="7"/>
      <c r="C47" s="9"/>
    </row>
    <row r="48" spans="2:3" ht="11.25">
      <c r="B48" s="7"/>
      <c r="C48" s="9"/>
    </row>
    <row r="49" spans="2:3" ht="11.25">
      <c r="B49" s="7"/>
      <c r="C49" s="9"/>
    </row>
    <row r="57" spans="2:3" ht="33.75">
      <c r="B57" s="4" t="s">
        <v>31</v>
      </c>
      <c r="C57" s="5" t="s">
        <v>34</v>
      </c>
    </row>
    <row r="58" spans="2:3" ht="11.25">
      <c r="B58" s="7" t="s">
        <v>44</v>
      </c>
      <c r="C58" s="3">
        <v>0.15646708567648</v>
      </c>
    </row>
    <row r="59" spans="2:3" ht="11.25">
      <c r="B59" s="7" t="s">
        <v>40</v>
      </c>
      <c r="C59" s="3">
        <v>0.274072671193961</v>
      </c>
    </row>
    <row r="60" spans="2:3" ht="11.25">
      <c r="B60" s="7" t="s">
        <v>43</v>
      </c>
      <c r="C60" s="3">
        <v>0.333211021998567</v>
      </c>
    </row>
    <row r="61" spans="2:3" ht="11.25">
      <c r="B61" s="4" t="s">
        <v>37</v>
      </c>
      <c r="C61" s="3">
        <v>0.33331206463565877</v>
      </c>
    </row>
    <row r="62" spans="2:3" ht="11.25">
      <c r="B62" s="7" t="s">
        <v>45</v>
      </c>
      <c r="C62" s="3">
        <v>0.33812193412754</v>
      </c>
    </row>
    <row r="63" spans="2:3" ht="11.25">
      <c r="B63" s="4" t="s">
        <v>38</v>
      </c>
      <c r="C63" s="3">
        <v>0.33812193412754</v>
      </c>
    </row>
    <row r="64" spans="2:3" ht="11.25">
      <c r="B64" s="7" t="s">
        <v>42</v>
      </c>
      <c r="C64" s="3">
        <v>0.377152365793662</v>
      </c>
    </row>
    <row r="65" spans="2:3" ht="11.25">
      <c r="B65" s="7" t="s">
        <v>41</v>
      </c>
      <c r="C65" s="3">
        <v>0.404267493145786</v>
      </c>
    </row>
    <row r="66" spans="2:3" ht="11.25">
      <c r="B66" s="7" t="s">
        <v>39</v>
      </c>
      <c r="C66" s="3">
        <v>0.449891880513615</v>
      </c>
    </row>
    <row r="67" ht="11.25">
      <c r="C67" s="8"/>
    </row>
    <row r="68" spans="2:3" ht="11.25">
      <c r="B68" s="7"/>
      <c r="C68" s="8"/>
    </row>
    <row r="69" spans="2:3" ht="11.25">
      <c r="B69" s="7"/>
      <c r="C69" s="8"/>
    </row>
    <row r="70" spans="2:3" ht="11.25">
      <c r="B70" s="7"/>
      <c r="C70" s="8"/>
    </row>
    <row r="71" spans="2:3" ht="11.25">
      <c r="B71" s="7"/>
      <c r="C71" s="8"/>
    </row>
    <row r="77" spans="2:3" ht="45">
      <c r="B77" s="4" t="s">
        <v>31</v>
      </c>
      <c r="C77" s="3" t="s">
        <v>36</v>
      </c>
    </row>
    <row r="78" spans="2:3" ht="11.25">
      <c r="B78" s="7" t="s">
        <v>41</v>
      </c>
      <c r="C78" s="3">
        <v>0.0273214924305638</v>
      </c>
    </row>
    <row r="79" spans="2:3" ht="11.25">
      <c r="B79" s="7" t="s">
        <v>42</v>
      </c>
      <c r="C79" s="3">
        <v>0.0421067862827376</v>
      </c>
    </row>
    <row r="80" spans="2:3" ht="11.25">
      <c r="B80" s="7" t="s">
        <v>40</v>
      </c>
      <c r="C80" s="3">
        <v>0.0550715619166148</v>
      </c>
    </row>
    <row r="81" spans="2:3" ht="11.25">
      <c r="B81" s="7" t="s">
        <v>43</v>
      </c>
      <c r="C81" s="3">
        <v>0.06386398979574</v>
      </c>
    </row>
    <row r="82" spans="2:3" ht="11.25">
      <c r="B82" s="4" t="s">
        <v>38</v>
      </c>
      <c r="C82" s="3">
        <v>0.06386398979574</v>
      </c>
    </row>
    <row r="83" spans="2:3" ht="11.25">
      <c r="B83" s="4" t="s">
        <v>37</v>
      </c>
      <c r="C83" s="3">
        <v>0.07015725494606447</v>
      </c>
    </row>
    <row r="84" spans="2:3" ht="11.25">
      <c r="B84" s="7" t="s">
        <v>45</v>
      </c>
      <c r="C84" s="3">
        <v>0.0705676243868255</v>
      </c>
    </row>
    <row r="85" spans="2:3" ht="11.25">
      <c r="B85" s="7" t="s">
        <v>44</v>
      </c>
      <c r="C85" s="3">
        <v>0.0896046973205425</v>
      </c>
    </row>
    <row r="86" spans="2:3" ht="11.25">
      <c r="B86" s="7" t="s">
        <v>39</v>
      </c>
      <c r="C86" s="3">
        <v>0.142564632489427</v>
      </c>
    </row>
    <row r="89" ht="11.25">
      <c r="C89" s="8"/>
    </row>
    <row r="90" spans="2:3" ht="11.25">
      <c r="B90" s="7"/>
      <c r="C90" s="8"/>
    </row>
    <row r="91" spans="2:3" ht="11.25">
      <c r="B91" s="7"/>
      <c r="C91" s="8"/>
    </row>
    <row r="92" spans="2:3" ht="11.25">
      <c r="B92" s="7"/>
      <c r="C92" s="8"/>
    </row>
    <row r="93" spans="2:3" ht="11.25">
      <c r="B93" s="7"/>
      <c r="C93" s="8"/>
    </row>
    <row r="94" ht="11.25">
      <c r="C94" s="8"/>
    </row>
    <row r="95" spans="2:3" ht="11.25">
      <c r="B95" s="7"/>
      <c r="C95" s="8"/>
    </row>
    <row r="96" spans="2:3" ht="11.25">
      <c r="B96" s="7"/>
      <c r="C96" s="8"/>
    </row>
    <row r="97" spans="2:3" ht="45">
      <c r="B97" s="2" t="s">
        <v>31</v>
      </c>
      <c r="C97" s="2" t="s">
        <v>35</v>
      </c>
    </row>
    <row r="98" spans="2:3" ht="11.25">
      <c r="B98" s="2" t="s">
        <v>40</v>
      </c>
      <c r="C98" s="2">
        <v>10.48</v>
      </c>
    </row>
    <row r="99" spans="2:3" ht="11.25">
      <c r="B99" s="2" t="s">
        <v>39</v>
      </c>
      <c r="C99" s="2">
        <v>11.05</v>
      </c>
    </row>
    <row r="100" spans="2:3" ht="11.25">
      <c r="B100" s="2" t="s">
        <v>41</v>
      </c>
      <c r="C100" s="2">
        <v>11.69</v>
      </c>
    </row>
    <row r="101" spans="2:3" ht="11.25">
      <c r="B101" s="2" t="s">
        <v>43</v>
      </c>
      <c r="C101" s="2">
        <v>11.92</v>
      </c>
    </row>
    <row r="102" spans="2:3" ht="11.25">
      <c r="B102" s="2" t="s">
        <v>38</v>
      </c>
      <c r="C102" s="2">
        <v>11.92</v>
      </c>
    </row>
    <row r="103" spans="2:3" ht="11.25">
      <c r="B103" s="2" t="s">
        <v>37</v>
      </c>
      <c r="C103" s="2">
        <v>12.081428571428573</v>
      </c>
    </row>
    <row r="104" spans="2:3" ht="11.25">
      <c r="B104" s="2" t="s">
        <v>44</v>
      </c>
      <c r="C104" s="2">
        <v>12.21</v>
      </c>
    </row>
    <row r="105" spans="2:3" ht="11.25">
      <c r="B105" s="2" t="s">
        <v>42</v>
      </c>
      <c r="C105" s="2">
        <v>13.52</v>
      </c>
    </row>
    <row r="106" spans="2:3" ht="11.25">
      <c r="B106" s="2" t="s">
        <v>45</v>
      </c>
      <c r="C106" s="2">
        <v>13.7</v>
      </c>
    </row>
    <row r="117" ht="11.25">
      <c r="B117" s="7"/>
    </row>
    <row r="118" ht="11.25">
      <c r="B118" s="7"/>
    </row>
    <row r="119" spans="2:3" ht="56.25">
      <c r="B119" s="4" t="s">
        <v>31</v>
      </c>
      <c r="C119" s="8" t="s">
        <v>70</v>
      </c>
    </row>
    <row r="120" spans="2:3" ht="11.25">
      <c r="B120" s="7" t="s">
        <v>41</v>
      </c>
      <c r="C120" s="8">
        <v>2.27</v>
      </c>
    </row>
    <row r="121" spans="2:3" ht="11.25">
      <c r="B121" s="7" t="s">
        <v>40</v>
      </c>
      <c r="C121" s="8">
        <v>2.62</v>
      </c>
    </row>
    <row r="122" spans="2:3" ht="11.25">
      <c r="B122" s="7" t="s">
        <v>45</v>
      </c>
      <c r="C122" s="8">
        <v>2.66</v>
      </c>
    </row>
    <row r="123" spans="2:3" ht="11.25">
      <c r="B123" s="4" t="s">
        <v>37</v>
      </c>
      <c r="C123" s="8">
        <v>3.488571428571429</v>
      </c>
    </row>
    <row r="124" spans="2:3" ht="11.25">
      <c r="B124" s="7" t="s">
        <v>44</v>
      </c>
      <c r="C124" s="8">
        <v>3.61</v>
      </c>
    </row>
    <row r="125" spans="2:3" ht="11.25">
      <c r="B125" s="4" t="s">
        <v>38</v>
      </c>
      <c r="C125" s="8">
        <v>3.61</v>
      </c>
    </row>
    <row r="126" spans="2:3" ht="11.25">
      <c r="B126" s="7" t="s">
        <v>39</v>
      </c>
      <c r="C126" s="8">
        <v>3.91</v>
      </c>
    </row>
    <row r="127" spans="2:3" ht="11.25">
      <c r="B127" s="7" t="s">
        <v>42</v>
      </c>
      <c r="C127" s="8">
        <v>4.62</v>
      </c>
    </row>
    <row r="128" spans="2:3" ht="11.25">
      <c r="B128" s="7" t="s">
        <v>43</v>
      </c>
      <c r="C128" s="8">
        <v>4.73</v>
      </c>
    </row>
    <row r="141" ht="11.25">
      <c r="C141" s="9"/>
    </row>
    <row r="142" spans="2:3" ht="11.25">
      <c r="B142" s="7"/>
      <c r="C142" s="9"/>
    </row>
    <row r="143" spans="2:3" ht="11.25">
      <c r="B143" s="7"/>
      <c r="C143" s="9"/>
    </row>
    <row r="144" spans="2:3" ht="11.25">
      <c r="B144" s="7"/>
      <c r="C144" s="9"/>
    </row>
    <row r="145" ht="11.25">
      <c r="C145" s="3"/>
    </row>
    <row r="146" spans="2:3" ht="11.25">
      <c r="B146" s="7"/>
      <c r="C146" s="9"/>
    </row>
    <row r="147" spans="2:3" ht="11.25">
      <c r="B147" s="7"/>
      <c r="C147" s="9"/>
    </row>
    <row r="148" spans="2:3" ht="11.25">
      <c r="B148" s="7"/>
      <c r="C148" s="9"/>
    </row>
    <row r="149" spans="2:3" ht="11.25">
      <c r="B149" s="7"/>
      <c r="C149" s="9"/>
    </row>
    <row r="166" ht="11.25">
      <c r="C166" s="8"/>
    </row>
    <row r="167" spans="2:3" ht="11.25">
      <c r="B167" s="7"/>
      <c r="C167" s="8"/>
    </row>
    <row r="168" spans="2:3" ht="11.25">
      <c r="B168" s="7"/>
      <c r="C168" s="8"/>
    </row>
    <row r="169" spans="2:3" ht="11.25">
      <c r="B169" s="7"/>
      <c r="C169" s="8"/>
    </row>
    <row r="170" spans="2:3" ht="11.25">
      <c r="B170" s="7"/>
      <c r="C170" s="8"/>
    </row>
    <row r="171" ht="11.25">
      <c r="C171" s="8"/>
    </row>
    <row r="172" spans="2:3" ht="11.25">
      <c r="B172" s="7"/>
      <c r="C172" s="8"/>
    </row>
    <row r="173" spans="2:3" ht="11.25">
      <c r="B173" s="7"/>
      <c r="C173" s="8"/>
    </row>
    <row r="174" spans="2:3" ht="11.25">
      <c r="B174" s="7"/>
      <c r="C174" s="8"/>
    </row>
    <row r="186" ht="11.25">
      <c r="C186" s="9"/>
    </row>
    <row r="187" spans="2:3" ht="11.25">
      <c r="B187" s="7"/>
      <c r="C187" s="9"/>
    </row>
    <row r="188" spans="2:3" ht="11.25">
      <c r="B188" s="7"/>
      <c r="C188" s="9"/>
    </row>
    <row r="189" spans="2:3" ht="11.25">
      <c r="B189" s="7"/>
      <c r="C189" s="9"/>
    </row>
    <row r="190" spans="2:3" ht="11.25">
      <c r="B190" s="7"/>
      <c r="C190" s="9"/>
    </row>
    <row r="191" ht="11.25">
      <c r="C191" s="3"/>
    </row>
    <row r="192" spans="2:3" ht="11.25">
      <c r="B192" s="7"/>
      <c r="C192" s="9"/>
    </row>
    <row r="193" spans="2:3" ht="11.25">
      <c r="B193" s="7"/>
      <c r="C193" s="9"/>
    </row>
    <row r="194" spans="2:3" ht="11.25">
      <c r="B194" s="7"/>
      <c r="C194" s="9"/>
    </row>
    <row r="210" ht="11.25">
      <c r="C210" s="8"/>
    </row>
    <row r="211" spans="2:3" ht="11.25">
      <c r="B211" s="7"/>
      <c r="C211" s="8"/>
    </row>
    <row r="212" spans="2:3" ht="11.25">
      <c r="B212" s="7"/>
      <c r="C212" s="8"/>
    </row>
    <row r="213" spans="2:3" ht="11.25">
      <c r="B213" s="7"/>
      <c r="C213" s="8"/>
    </row>
    <row r="214" spans="2:3" ht="11.25">
      <c r="B214" s="7"/>
      <c r="C214" s="8"/>
    </row>
    <row r="215" ht="11.25">
      <c r="C215" s="8"/>
    </row>
    <row r="216" spans="2:3" ht="11.25">
      <c r="B216" s="7"/>
      <c r="C216" s="8"/>
    </row>
    <row r="217" spans="2:3" ht="11.25">
      <c r="B217" s="7"/>
      <c r="C217" s="8"/>
    </row>
    <row r="218" spans="2:3" ht="11.25">
      <c r="B218" s="7"/>
      <c r="C218" s="8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8"/>
  <sheetViews>
    <sheetView zoomScalePageLayoutView="0" workbookViewId="0" topLeftCell="A1">
      <selection activeCell="M146" sqref="M146"/>
    </sheetView>
  </sheetViews>
  <sheetFormatPr defaultColWidth="9.00390625" defaultRowHeight="15.75"/>
  <cols>
    <col min="1" max="1" width="8.50390625" style="4" bestFit="1" customWidth="1"/>
    <col min="2" max="2" width="26.75390625" style="4" customWidth="1"/>
    <col min="3" max="3" width="13.00390625" style="5" customWidth="1"/>
    <col min="4" max="4" width="11.875" style="6" bestFit="1" customWidth="1"/>
    <col min="5" max="5" width="10.375" style="5" customWidth="1"/>
    <col min="6" max="6" width="12.875" style="5" customWidth="1"/>
    <col min="7" max="7" width="16.875" style="5" customWidth="1"/>
    <col min="8" max="8" width="16.875" style="6" customWidth="1"/>
    <col min="9" max="9" width="16.875" style="5" customWidth="1"/>
    <col min="10" max="10" width="9.375" style="6" customWidth="1"/>
    <col min="11" max="11" width="10.75390625" style="5" customWidth="1"/>
    <col min="12" max="16384" width="9.00390625" style="4" customWidth="1"/>
  </cols>
  <sheetData>
    <row r="1" spans="1:11" ht="33.75">
      <c r="A1" s="4" t="s">
        <v>30</v>
      </c>
      <c r="B1" s="4" t="s">
        <v>31</v>
      </c>
      <c r="C1" s="5" t="s">
        <v>32</v>
      </c>
      <c r="D1" s="5" t="s">
        <v>33</v>
      </c>
      <c r="E1" s="6" t="s">
        <v>34</v>
      </c>
      <c r="F1" s="6" t="s">
        <v>36</v>
      </c>
      <c r="G1" s="5" t="s">
        <v>35</v>
      </c>
      <c r="H1" s="5" t="s">
        <v>70</v>
      </c>
      <c r="I1" s="4"/>
      <c r="J1" s="4"/>
      <c r="K1" s="4"/>
    </row>
    <row r="2" spans="1:11" ht="11.25">
      <c r="A2" s="7" t="s">
        <v>22</v>
      </c>
      <c r="B2" s="7" t="s">
        <v>46</v>
      </c>
      <c r="C2" s="8">
        <v>27.0291883246701</v>
      </c>
      <c r="D2" s="8">
        <v>114.035087719298</v>
      </c>
      <c r="E2" s="9">
        <v>0.102678928428628</v>
      </c>
      <c r="F2" s="9">
        <v>0.168012794882047</v>
      </c>
      <c r="G2" s="8">
        <v>11.68</v>
      </c>
      <c r="H2" s="8">
        <v>4.09</v>
      </c>
      <c r="I2" s="4"/>
      <c r="J2" s="4"/>
      <c r="K2" s="4"/>
    </row>
    <row r="3" spans="1:11" ht="11.25">
      <c r="A3" s="7" t="s">
        <v>21</v>
      </c>
      <c r="B3" s="7" t="s">
        <v>47</v>
      </c>
      <c r="C3" s="8">
        <v>43.5591381181212</v>
      </c>
      <c r="D3" s="8">
        <v>204.081632653061</v>
      </c>
      <c r="E3" s="9">
        <v>0.174959954529013</v>
      </c>
      <c r="F3" s="9">
        <v>0.00997261406500284</v>
      </c>
      <c r="G3" s="8">
        <v>15.81</v>
      </c>
      <c r="H3" s="8">
        <v>3.9</v>
      </c>
      <c r="I3" s="4"/>
      <c r="J3" s="4"/>
      <c r="K3" s="4"/>
    </row>
    <row r="4" spans="1:11" ht="11.25">
      <c r="A4" s="7" t="s">
        <v>20</v>
      </c>
      <c r="B4" s="7" t="s">
        <v>67</v>
      </c>
      <c r="C4" s="8">
        <v>39.0107225604827</v>
      </c>
      <c r="D4" s="8">
        <v>102.112676056338</v>
      </c>
      <c r="E4" s="9">
        <v>0.106363489412145</v>
      </c>
      <c r="F4" s="9">
        <v>0.0361010830324909</v>
      </c>
      <c r="G4" s="8">
        <v>13.29</v>
      </c>
      <c r="H4" s="8">
        <v>3.76</v>
      </c>
      <c r="I4" s="4"/>
      <c r="J4" s="4"/>
      <c r="K4" s="4"/>
    </row>
    <row r="5" spans="1:11" ht="11.25">
      <c r="A5" s="7" t="s">
        <v>19</v>
      </c>
      <c r="B5" s="7" t="s">
        <v>48</v>
      </c>
      <c r="C5" s="8">
        <v>28.5241628233406</v>
      </c>
      <c r="D5" s="8">
        <v>119.521912350597</v>
      </c>
      <c r="E5" s="9">
        <v>0.0538399839582915</v>
      </c>
      <c r="F5" s="9">
        <v>0.0652195708842991</v>
      </c>
      <c r="G5" s="8">
        <v>11.25</v>
      </c>
      <c r="H5" s="8">
        <v>3.4</v>
      </c>
      <c r="I5" s="4"/>
      <c r="J5" s="4"/>
      <c r="K5" s="4"/>
    </row>
    <row r="6" spans="1:11" ht="11.25">
      <c r="A6" s="7" t="s">
        <v>18</v>
      </c>
      <c r="B6" s="7" t="s">
        <v>49</v>
      </c>
      <c r="C6" s="8">
        <v>38.9214645182141</v>
      </c>
      <c r="D6" s="8">
        <v>116.788321167883</v>
      </c>
      <c r="E6" s="9">
        <v>0.44318758945473</v>
      </c>
      <c r="F6" s="9">
        <v>0.101435892700494</v>
      </c>
      <c r="G6" s="8">
        <v>9.35</v>
      </c>
      <c r="H6" s="8">
        <v>3.09</v>
      </c>
      <c r="I6" s="4"/>
      <c r="J6" s="4"/>
      <c r="K6" s="4"/>
    </row>
    <row r="7" spans="1:11" ht="11.25">
      <c r="A7" s="7" t="s">
        <v>17</v>
      </c>
      <c r="B7" s="7" t="s">
        <v>68</v>
      </c>
      <c r="C7" s="8">
        <v>33.1978609625668</v>
      </c>
      <c r="D7" s="8">
        <v>94.6502057613168</v>
      </c>
      <c r="E7" s="9">
        <v>0.478844919786096</v>
      </c>
      <c r="F7" s="9">
        <v>0.0238288770053475</v>
      </c>
      <c r="G7" s="8">
        <v>11.1</v>
      </c>
      <c r="H7" s="8">
        <v>5.87</v>
      </c>
      <c r="I7" s="4"/>
      <c r="J7" s="4"/>
      <c r="K7" s="4"/>
    </row>
    <row r="8" spans="2:11" ht="11.25">
      <c r="B8" s="4" t="s">
        <v>38</v>
      </c>
      <c r="C8" s="8">
        <f aca="true" t="shared" si="0" ref="C8:H8">MEDIAN(C2:C7)</f>
        <v>36.05966274039045</v>
      </c>
      <c r="D8" s="8">
        <f t="shared" si="0"/>
        <v>115.41170444359051</v>
      </c>
      <c r="E8" s="3">
        <f t="shared" si="0"/>
        <v>0.140661721970579</v>
      </c>
      <c r="F8" s="3">
        <f>MEDIAN(F2:F7)</f>
        <v>0.050660326958394994</v>
      </c>
      <c r="G8" s="8">
        <f t="shared" si="0"/>
        <v>11.465</v>
      </c>
      <c r="H8" s="8">
        <f t="shared" si="0"/>
        <v>3.83</v>
      </c>
      <c r="I8" s="4"/>
      <c r="J8" s="4"/>
      <c r="K8" s="4"/>
    </row>
    <row r="9" spans="2:11" ht="11.25">
      <c r="B9" s="4" t="s">
        <v>37</v>
      </c>
      <c r="C9" s="8">
        <f aca="true" t="shared" si="1" ref="C9:H9">AVERAGE(C2:C7)</f>
        <v>35.04042288456591</v>
      </c>
      <c r="D9" s="8">
        <f t="shared" si="1"/>
        <v>125.19830595141563</v>
      </c>
      <c r="E9" s="3">
        <f t="shared" si="1"/>
        <v>0.2266458109281506</v>
      </c>
      <c r="F9" s="3">
        <f>AVERAGE(F2:F7)</f>
        <v>0.0674284720949469</v>
      </c>
      <c r="G9" s="8">
        <f t="shared" si="1"/>
        <v>12.08</v>
      </c>
      <c r="H9" s="8">
        <f t="shared" si="1"/>
        <v>4.0183333333333335</v>
      </c>
      <c r="I9" s="4"/>
      <c r="J9" s="4"/>
      <c r="K9" s="4"/>
    </row>
    <row r="12" spans="2:3" ht="33.75">
      <c r="B12" s="4" t="s">
        <v>31</v>
      </c>
      <c r="C12" s="5" t="s">
        <v>32</v>
      </c>
    </row>
    <row r="13" spans="2:3" ht="11.25">
      <c r="B13" s="4" t="s">
        <v>46</v>
      </c>
      <c r="C13" s="8">
        <v>27.0291883246701</v>
      </c>
    </row>
    <row r="14" spans="2:3" ht="11.25">
      <c r="B14" s="4" t="s">
        <v>48</v>
      </c>
      <c r="C14" s="8">
        <v>28.5241628233406</v>
      </c>
    </row>
    <row r="15" spans="2:3" ht="11.25">
      <c r="B15" s="4" t="s">
        <v>68</v>
      </c>
      <c r="C15" s="8">
        <v>33.1978609625668</v>
      </c>
    </row>
    <row r="16" spans="2:3" ht="11.25">
      <c r="B16" s="4" t="s">
        <v>37</v>
      </c>
      <c r="C16" s="8">
        <v>35.04042288456591</v>
      </c>
    </row>
    <row r="17" spans="2:3" ht="11.25">
      <c r="B17" s="4" t="s">
        <v>38</v>
      </c>
      <c r="C17" s="8">
        <v>36.05966274039045</v>
      </c>
    </row>
    <row r="18" spans="2:3" ht="11.25">
      <c r="B18" s="4" t="s">
        <v>49</v>
      </c>
      <c r="C18" s="8">
        <v>38.9214645182141</v>
      </c>
    </row>
    <row r="19" spans="2:3" ht="11.25">
      <c r="B19" s="4" t="s">
        <v>67</v>
      </c>
      <c r="C19" s="8">
        <v>39.0107225604827</v>
      </c>
    </row>
    <row r="20" spans="2:3" ht="11.25">
      <c r="B20" s="4" t="s">
        <v>47</v>
      </c>
      <c r="C20" s="8">
        <v>43.5591381181212</v>
      </c>
    </row>
    <row r="36" spans="2:3" ht="33.75">
      <c r="B36" s="4" t="s">
        <v>31</v>
      </c>
      <c r="C36" s="8" t="s">
        <v>33</v>
      </c>
    </row>
    <row r="37" spans="2:3" ht="11.25">
      <c r="B37" s="7" t="s">
        <v>68</v>
      </c>
      <c r="C37" s="8">
        <v>94.6502057613168</v>
      </c>
    </row>
    <row r="38" spans="2:3" ht="11.25">
      <c r="B38" s="7" t="s">
        <v>67</v>
      </c>
      <c r="C38" s="8">
        <v>102.112676056338</v>
      </c>
    </row>
    <row r="39" spans="2:3" ht="11.25">
      <c r="B39" s="7" t="s">
        <v>46</v>
      </c>
      <c r="C39" s="8">
        <v>114.035087719298</v>
      </c>
    </row>
    <row r="40" spans="2:3" ht="11.25">
      <c r="B40" s="4" t="s">
        <v>38</v>
      </c>
      <c r="C40" s="8">
        <v>115.41170444359051</v>
      </c>
    </row>
    <row r="41" spans="2:3" ht="11.25">
      <c r="B41" s="7" t="s">
        <v>49</v>
      </c>
      <c r="C41" s="8">
        <v>116.788321167883</v>
      </c>
    </row>
    <row r="42" spans="2:3" ht="11.25">
      <c r="B42" s="7" t="s">
        <v>48</v>
      </c>
      <c r="C42" s="8">
        <v>119.521912350597</v>
      </c>
    </row>
    <row r="43" spans="2:3" ht="11.25">
      <c r="B43" s="4" t="s">
        <v>37</v>
      </c>
      <c r="C43" s="8">
        <v>125.19830595141563</v>
      </c>
    </row>
    <row r="44" spans="2:3" ht="11.25">
      <c r="B44" s="7" t="s">
        <v>47</v>
      </c>
      <c r="C44" s="8">
        <v>204.081632653061</v>
      </c>
    </row>
    <row r="59" spans="2:3" ht="22.5">
      <c r="B59" s="4" t="s">
        <v>31</v>
      </c>
      <c r="C59" s="3" t="s">
        <v>34</v>
      </c>
    </row>
    <row r="60" spans="2:3" ht="11.25">
      <c r="B60" s="7" t="s">
        <v>48</v>
      </c>
      <c r="C60" s="3">
        <v>0.0538399839582915</v>
      </c>
    </row>
    <row r="61" spans="2:3" ht="11.25">
      <c r="B61" s="7" t="s">
        <v>46</v>
      </c>
      <c r="C61" s="3">
        <v>0.102678928428628</v>
      </c>
    </row>
    <row r="62" spans="2:3" ht="11.25">
      <c r="B62" s="7" t="s">
        <v>67</v>
      </c>
      <c r="C62" s="3">
        <v>0.106363489412145</v>
      </c>
    </row>
    <row r="63" spans="2:3" ht="11.25">
      <c r="B63" s="4" t="s">
        <v>38</v>
      </c>
      <c r="C63" s="3">
        <v>0.140661721970579</v>
      </c>
    </row>
    <row r="64" spans="2:3" ht="11.25">
      <c r="B64" s="7" t="s">
        <v>47</v>
      </c>
      <c r="C64" s="3">
        <v>0.174959954529013</v>
      </c>
    </row>
    <row r="65" spans="2:3" ht="11.25">
      <c r="B65" s="4" t="s">
        <v>37</v>
      </c>
      <c r="C65" s="3">
        <v>0.2266458109281506</v>
      </c>
    </row>
    <row r="66" spans="2:3" ht="11.25">
      <c r="B66" s="7" t="s">
        <v>49</v>
      </c>
      <c r="C66" s="3">
        <v>0.44318758945473</v>
      </c>
    </row>
    <row r="67" spans="2:3" ht="11.25">
      <c r="B67" s="7" t="s">
        <v>68</v>
      </c>
      <c r="C67" s="3">
        <v>0.478844919786096</v>
      </c>
    </row>
    <row r="83" spans="2:3" ht="33.75">
      <c r="B83" s="4" t="s">
        <v>31</v>
      </c>
      <c r="C83" s="3" t="s">
        <v>36</v>
      </c>
    </row>
    <row r="84" spans="2:3" ht="11.25">
      <c r="B84" s="7" t="s">
        <v>47</v>
      </c>
      <c r="C84" s="3">
        <v>0.00997261406500284</v>
      </c>
    </row>
    <row r="85" spans="2:3" ht="11.25">
      <c r="B85" s="7" t="s">
        <v>68</v>
      </c>
      <c r="C85" s="3">
        <v>0.0238288770053475</v>
      </c>
    </row>
    <row r="86" spans="2:3" ht="11.25">
      <c r="B86" s="7" t="s">
        <v>67</v>
      </c>
      <c r="C86" s="3">
        <v>0.0361010830324909</v>
      </c>
    </row>
    <row r="87" spans="2:3" ht="11.25">
      <c r="B87" s="4" t="s">
        <v>38</v>
      </c>
      <c r="C87" s="3">
        <v>0.050660326958394994</v>
      </c>
    </row>
    <row r="88" spans="2:3" ht="11.25">
      <c r="B88" s="7" t="s">
        <v>48</v>
      </c>
      <c r="C88" s="3">
        <v>0.0652195708842991</v>
      </c>
    </row>
    <row r="89" spans="2:3" ht="11.25">
      <c r="B89" s="4" t="s">
        <v>37</v>
      </c>
      <c r="C89" s="3">
        <v>0.0674284720949469</v>
      </c>
    </row>
    <row r="90" spans="2:3" ht="11.25">
      <c r="B90" s="7" t="s">
        <v>49</v>
      </c>
      <c r="C90" s="3">
        <v>0.101435892700494</v>
      </c>
    </row>
    <row r="91" spans="2:3" ht="11.25">
      <c r="B91" s="7" t="s">
        <v>46</v>
      </c>
      <c r="C91" s="3">
        <v>0.168012794882047</v>
      </c>
    </row>
    <row r="107" spans="2:3" ht="45">
      <c r="B107" s="4" t="s">
        <v>31</v>
      </c>
      <c r="C107" s="8" t="s">
        <v>35</v>
      </c>
    </row>
    <row r="108" spans="2:3" ht="11.25">
      <c r="B108" s="7" t="s">
        <v>49</v>
      </c>
      <c r="C108" s="8">
        <v>9.35</v>
      </c>
    </row>
    <row r="109" spans="2:3" ht="11.25">
      <c r="B109" s="7" t="s">
        <v>68</v>
      </c>
      <c r="C109" s="8">
        <v>11.1</v>
      </c>
    </row>
    <row r="110" spans="2:3" ht="11.25">
      <c r="B110" s="7" t="s">
        <v>48</v>
      </c>
      <c r="C110" s="8">
        <v>11.25</v>
      </c>
    </row>
    <row r="111" spans="2:3" ht="11.25">
      <c r="B111" s="4" t="s">
        <v>38</v>
      </c>
      <c r="C111" s="8">
        <v>11.465</v>
      </c>
    </row>
    <row r="112" spans="2:3" ht="11.25">
      <c r="B112" s="7" t="s">
        <v>46</v>
      </c>
      <c r="C112" s="8">
        <v>11.68</v>
      </c>
    </row>
    <row r="113" spans="2:3" ht="11.25">
      <c r="B113" s="4" t="s">
        <v>37</v>
      </c>
      <c r="C113" s="8">
        <v>12.08</v>
      </c>
    </row>
    <row r="114" spans="2:3" ht="11.25">
      <c r="B114" s="7" t="s">
        <v>67</v>
      </c>
      <c r="C114" s="8">
        <v>13.29</v>
      </c>
    </row>
    <row r="115" spans="2:3" ht="11.25">
      <c r="B115" s="7" t="s">
        <v>47</v>
      </c>
      <c r="C115" s="8">
        <v>15.81</v>
      </c>
    </row>
    <row r="130" spans="2:3" ht="45">
      <c r="B130" s="4" t="s">
        <v>31</v>
      </c>
      <c r="C130" s="8" t="s">
        <v>70</v>
      </c>
    </row>
    <row r="131" spans="2:3" ht="11.25">
      <c r="B131" s="7" t="s">
        <v>49</v>
      </c>
      <c r="C131" s="8">
        <v>3.09</v>
      </c>
    </row>
    <row r="132" spans="2:3" ht="11.25">
      <c r="B132" s="7" t="s">
        <v>48</v>
      </c>
      <c r="C132" s="8">
        <v>3.4</v>
      </c>
    </row>
    <row r="133" spans="2:3" ht="11.25">
      <c r="B133" s="7" t="s">
        <v>67</v>
      </c>
      <c r="C133" s="8">
        <v>3.76</v>
      </c>
    </row>
    <row r="134" spans="2:3" ht="11.25">
      <c r="B134" s="4" t="s">
        <v>38</v>
      </c>
      <c r="C134" s="8">
        <v>3.83</v>
      </c>
    </row>
    <row r="135" spans="2:3" ht="11.25">
      <c r="B135" s="7" t="s">
        <v>47</v>
      </c>
      <c r="C135" s="8">
        <v>3.9</v>
      </c>
    </row>
    <row r="136" spans="2:3" ht="11.25">
      <c r="B136" s="4" t="s">
        <v>37</v>
      </c>
      <c r="C136" s="8">
        <v>4.0183333333333335</v>
      </c>
    </row>
    <row r="137" spans="2:3" ht="11.25">
      <c r="B137" s="7" t="s">
        <v>46</v>
      </c>
      <c r="C137" s="8">
        <v>4.09</v>
      </c>
    </row>
    <row r="138" spans="2:3" ht="11.25">
      <c r="B138" s="7" t="s">
        <v>68</v>
      </c>
      <c r="C138" s="8">
        <v>5.87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6"/>
  <sheetViews>
    <sheetView zoomScalePageLayoutView="0" workbookViewId="0" topLeftCell="A1">
      <selection activeCell="O125" sqref="O125"/>
    </sheetView>
  </sheetViews>
  <sheetFormatPr defaultColWidth="9.00390625" defaultRowHeight="15.75"/>
  <cols>
    <col min="1" max="1" width="8.50390625" style="4" bestFit="1" customWidth="1"/>
    <col min="2" max="2" width="38.50390625" style="4" customWidth="1"/>
    <col min="3" max="3" width="8.75390625" style="5" customWidth="1"/>
    <col min="4" max="4" width="11.875" style="6" bestFit="1" customWidth="1"/>
    <col min="5" max="5" width="8.625" style="5" bestFit="1" customWidth="1"/>
    <col min="6" max="6" width="9.375" style="5" customWidth="1"/>
    <col min="7" max="7" width="10.375" style="5" customWidth="1"/>
    <col min="8" max="8" width="11.50390625" style="6" customWidth="1"/>
    <col min="9" max="9" width="9.625" style="5" bestFit="1" customWidth="1"/>
    <col min="10" max="10" width="9.375" style="6" customWidth="1"/>
    <col min="11" max="11" width="10.75390625" style="5" customWidth="1"/>
    <col min="12" max="16384" width="9.00390625" style="4" customWidth="1"/>
  </cols>
  <sheetData>
    <row r="1" spans="1:11" ht="56.25">
      <c r="A1" s="4" t="s">
        <v>30</v>
      </c>
      <c r="B1" s="4" t="s">
        <v>31</v>
      </c>
      <c r="C1" s="5" t="s">
        <v>32</v>
      </c>
      <c r="D1" s="5" t="s">
        <v>33</v>
      </c>
      <c r="E1" s="6" t="s">
        <v>34</v>
      </c>
      <c r="F1" s="6" t="s">
        <v>36</v>
      </c>
      <c r="G1" s="5" t="s">
        <v>35</v>
      </c>
      <c r="H1" s="5" t="s">
        <v>71</v>
      </c>
      <c r="I1" s="4"/>
      <c r="J1" s="4"/>
      <c r="K1" s="4"/>
    </row>
    <row r="2" spans="1:11" ht="11.25">
      <c r="A2" s="7" t="s">
        <v>16</v>
      </c>
      <c r="B2" s="7" t="s">
        <v>50</v>
      </c>
      <c r="C2" s="8">
        <v>36.3097443497591</v>
      </c>
      <c r="D2" s="8">
        <v>125</v>
      </c>
      <c r="E2" s="9">
        <v>0.68506854390515</v>
      </c>
      <c r="F2" s="9">
        <v>0.0978140051871063</v>
      </c>
      <c r="G2" s="8">
        <v>7.67</v>
      </c>
      <c r="H2" s="8">
        <v>4.27</v>
      </c>
      <c r="I2" s="4"/>
      <c r="J2" s="4"/>
      <c r="K2" s="4"/>
    </row>
    <row r="3" spans="1:11" ht="11.25">
      <c r="A3" s="7" t="s">
        <v>15</v>
      </c>
      <c r="B3" s="7" t="s">
        <v>51</v>
      </c>
      <c r="C3" s="8">
        <v>34.2264815176999</v>
      </c>
      <c r="D3" s="8">
        <v>90.9090909090909</v>
      </c>
      <c r="E3" s="9">
        <v>0.534715431253667</v>
      </c>
      <c r="F3" s="9">
        <v>0.153139057304909</v>
      </c>
      <c r="G3" s="8">
        <v>13.69</v>
      </c>
      <c r="H3" s="8">
        <v>3.17</v>
      </c>
      <c r="I3" s="4"/>
      <c r="J3" s="4"/>
      <c r="K3" s="4"/>
    </row>
    <row r="4" spans="1:11" ht="11.25">
      <c r="A4" s="7" t="s">
        <v>14</v>
      </c>
      <c r="B4" s="7" t="s">
        <v>52</v>
      </c>
      <c r="C4" s="8">
        <v>42.9050279329608</v>
      </c>
      <c r="D4" s="8">
        <v>105.882352941176</v>
      </c>
      <c r="E4" s="9">
        <v>0.195903165735568</v>
      </c>
      <c r="F4" s="9">
        <v>0.0787337057728119</v>
      </c>
      <c r="G4" s="8">
        <v>10.37</v>
      </c>
      <c r="H4" s="8">
        <v>5.18</v>
      </c>
      <c r="I4" s="4"/>
      <c r="J4" s="4"/>
      <c r="K4" s="4"/>
    </row>
    <row r="5" spans="1:11" ht="11.25">
      <c r="A5" s="7" t="s">
        <v>13</v>
      </c>
      <c r="B5" s="7" t="s">
        <v>53</v>
      </c>
      <c r="C5" s="8">
        <v>28.3038216995966</v>
      </c>
      <c r="D5" s="8">
        <v>82.901554404145</v>
      </c>
      <c r="E5" s="9">
        <v>0.0232446844875914</v>
      </c>
      <c r="F5" s="9">
        <v>0.0170916797702878</v>
      </c>
      <c r="G5" s="8">
        <v>11.94</v>
      </c>
      <c r="H5" s="8">
        <v>3.28</v>
      </c>
      <c r="I5" s="4"/>
      <c r="J5" s="4"/>
      <c r="K5" s="4"/>
    </row>
    <row r="6" spans="1:11" ht="11.25">
      <c r="A6" s="7" t="s">
        <v>12</v>
      </c>
      <c r="B6" s="7" t="s">
        <v>54</v>
      </c>
      <c r="C6" s="8">
        <v>43.602027355412</v>
      </c>
      <c r="D6" s="8">
        <v>121.827411167512</v>
      </c>
      <c r="E6" s="9">
        <v>0.273901270568631</v>
      </c>
      <c r="F6" s="9">
        <v>0.140734569186974</v>
      </c>
      <c r="G6" s="8">
        <v>15.29</v>
      </c>
      <c r="H6" s="8">
        <v>3.68</v>
      </c>
      <c r="I6" s="4"/>
      <c r="J6" s="4"/>
      <c r="K6" s="4"/>
    </row>
    <row r="7" spans="1:11" ht="11.25">
      <c r="A7" s="7" t="s">
        <v>11</v>
      </c>
      <c r="B7" s="7" t="s">
        <v>55</v>
      </c>
      <c r="C7" s="8">
        <v>40.2989925251868</v>
      </c>
      <c r="D7" s="8">
        <v>110.294117647058</v>
      </c>
      <c r="E7" s="9">
        <v>0.0942476438089047</v>
      </c>
      <c r="F7" s="9">
        <v>0.0405589860253493</v>
      </c>
      <c r="G7" s="8">
        <v>14.19</v>
      </c>
      <c r="H7" s="8">
        <v>3.79</v>
      </c>
      <c r="I7" s="4"/>
      <c r="J7" s="4"/>
      <c r="K7" s="4"/>
    </row>
    <row r="8" spans="1:11" ht="11.25">
      <c r="A8" s="7" t="s">
        <v>10</v>
      </c>
      <c r="B8" s="7" t="s">
        <v>56</v>
      </c>
      <c r="C8" s="8">
        <v>37.6361137540966</v>
      </c>
      <c r="D8" s="8">
        <v>49.2957746478873</v>
      </c>
      <c r="E8" s="9">
        <v>0.48472354371498</v>
      </c>
      <c r="F8" s="9">
        <v>0.0182894597737604</v>
      </c>
      <c r="G8" s="8">
        <v>10.79</v>
      </c>
      <c r="H8" s="8">
        <v>4.85</v>
      </c>
      <c r="I8" s="4"/>
      <c r="J8" s="4"/>
      <c r="K8" s="4"/>
    </row>
    <row r="9" spans="1:11" ht="11.25">
      <c r="A9" s="7" t="s">
        <v>9</v>
      </c>
      <c r="B9" s="7" t="s">
        <v>57</v>
      </c>
      <c r="C9" s="8">
        <v>72.1157323688969</v>
      </c>
      <c r="D9" s="8">
        <v>145.098039215686</v>
      </c>
      <c r="E9" s="9">
        <v>0.25757685352622</v>
      </c>
      <c r="F9" s="9">
        <v>0.0328390596745027</v>
      </c>
      <c r="G9" s="8">
        <v>14.53</v>
      </c>
      <c r="H9" s="8">
        <v>2.89</v>
      </c>
      <c r="I9" s="4"/>
      <c r="J9" s="4"/>
      <c r="K9" s="4"/>
    </row>
    <row r="10" spans="1:11" ht="11.25">
      <c r="A10" s="7" t="s">
        <v>8</v>
      </c>
      <c r="B10" s="7" t="s">
        <v>58</v>
      </c>
      <c r="C10" s="8">
        <v>36.234769451302</v>
      </c>
      <c r="D10" s="8">
        <v>78.7401574803149</v>
      </c>
      <c r="E10" s="9">
        <v>0.0488173926893366</v>
      </c>
      <c r="F10" s="9">
        <v>0.133391733694353</v>
      </c>
      <c r="G10" s="8">
        <v>11.4</v>
      </c>
      <c r="H10" s="8">
        <v>4.01</v>
      </c>
      <c r="I10" s="4"/>
      <c r="J10" s="4"/>
      <c r="K10" s="4"/>
    </row>
    <row r="11" spans="1:11" ht="11.25">
      <c r="A11" s="7" t="s">
        <v>7</v>
      </c>
      <c r="B11" s="7" t="s">
        <v>59</v>
      </c>
      <c r="C11" s="8">
        <v>35.9959112149532</v>
      </c>
      <c r="D11" s="8">
        <v>89.2857142857142</v>
      </c>
      <c r="E11" s="9">
        <v>0.392596378504672</v>
      </c>
      <c r="F11" s="9">
        <v>0.0890771028037383</v>
      </c>
      <c r="G11" s="8">
        <v>10.85</v>
      </c>
      <c r="H11" s="8">
        <v>4.32</v>
      </c>
      <c r="I11" s="4"/>
      <c r="J11" s="4"/>
      <c r="K11" s="4"/>
    </row>
    <row r="12" spans="1:11" ht="11.25">
      <c r="A12" s="7" t="s">
        <v>6</v>
      </c>
      <c r="B12" s="7" t="s">
        <v>60</v>
      </c>
      <c r="C12" s="8">
        <v>40.5929758233011</v>
      </c>
      <c r="D12" s="8">
        <v>155.339805825242</v>
      </c>
      <c r="E12" s="9">
        <v>0.445229330414884</v>
      </c>
      <c r="F12" s="9">
        <v>0.0229827877823102</v>
      </c>
      <c r="G12" s="8">
        <v>12.3</v>
      </c>
      <c r="H12" s="8">
        <v>3.86</v>
      </c>
      <c r="I12" s="4"/>
      <c r="J12" s="4"/>
      <c r="K12" s="4"/>
    </row>
    <row r="13" spans="1:11" ht="11.25">
      <c r="A13" s="7" t="s">
        <v>5</v>
      </c>
      <c r="B13" s="7" t="s">
        <v>61</v>
      </c>
      <c r="C13" s="8">
        <v>47.1787129647103</v>
      </c>
      <c r="D13" s="8">
        <v>102.941176470588</v>
      </c>
      <c r="E13" s="9">
        <v>0.258161917342894</v>
      </c>
      <c r="F13" s="9">
        <v>0.0655784110209473</v>
      </c>
      <c r="G13" s="8">
        <v>11.18</v>
      </c>
      <c r="H13" s="8">
        <v>5.18</v>
      </c>
      <c r="I13" s="4"/>
      <c r="J13" s="4"/>
      <c r="K13" s="4"/>
    </row>
    <row r="14" spans="2:11" ht="11.25">
      <c r="B14" s="4" t="s">
        <v>38</v>
      </c>
      <c r="C14" s="8">
        <f aca="true" t="shared" si="0" ref="C14:H14">MEDIAN(C2:C13)</f>
        <v>38.967553139641694</v>
      </c>
      <c r="D14" s="8">
        <f t="shared" si="0"/>
        <v>104.411764705882</v>
      </c>
      <c r="E14" s="3">
        <f t="shared" si="0"/>
        <v>0.2660315939557625</v>
      </c>
      <c r="F14" s="3">
        <f>MEDIAN(F2:F13)</f>
        <v>0.07215605839687961</v>
      </c>
      <c r="G14" s="8">
        <f t="shared" si="0"/>
        <v>11.67</v>
      </c>
      <c r="H14" s="8">
        <f t="shared" si="0"/>
        <v>3.9349999999999996</v>
      </c>
      <c r="I14" s="4"/>
      <c r="J14" s="4"/>
      <c r="K14" s="4"/>
    </row>
    <row r="15" spans="2:11" ht="11.25">
      <c r="B15" s="4" t="s">
        <v>37</v>
      </c>
      <c r="C15" s="8">
        <f aca="true" t="shared" si="1" ref="C15:H15">AVERAGE(C2:C13)</f>
        <v>41.2833592464896</v>
      </c>
      <c r="D15" s="8">
        <f t="shared" si="1"/>
        <v>104.7929329162012</v>
      </c>
      <c r="E15" s="3">
        <f t="shared" si="1"/>
        <v>0.307848846329375</v>
      </c>
      <c r="F15" s="3">
        <f>AVERAGE(F2:F13)</f>
        <v>0.07418587983308753</v>
      </c>
      <c r="G15" s="8">
        <f t="shared" si="1"/>
        <v>12.016666666666667</v>
      </c>
      <c r="H15" s="8">
        <f t="shared" si="1"/>
        <v>4.04</v>
      </c>
      <c r="I15" s="4"/>
      <c r="J15" s="4"/>
      <c r="K15" s="4"/>
    </row>
    <row r="18" spans="2:3" ht="45">
      <c r="B18" s="4" t="s">
        <v>31</v>
      </c>
      <c r="C18" s="8" t="s">
        <v>32</v>
      </c>
    </row>
    <row r="19" spans="2:3" ht="11.25">
      <c r="B19" s="7" t="s">
        <v>53</v>
      </c>
      <c r="C19" s="8">
        <v>28.3038216995966</v>
      </c>
    </row>
    <row r="20" spans="2:3" ht="11.25">
      <c r="B20" s="7" t="s">
        <v>51</v>
      </c>
      <c r="C20" s="8">
        <v>34.2264815176999</v>
      </c>
    </row>
    <row r="21" spans="2:3" ht="11.25">
      <c r="B21" s="7" t="s">
        <v>59</v>
      </c>
      <c r="C21" s="8">
        <v>35.9959112149532</v>
      </c>
    </row>
    <row r="22" spans="2:3" ht="11.25">
      <c r="B22" s="7" t="s">
        <v>58</v>
      </c>
      <c r="C22" s="8">
        <v>36.234769451302</v>
      </c>
    </row>
    <row r="23" spans="2:3" ht="11.25">
      <c r="B23" s="7" t="s">
        <v>50</v>
      </c>
      <c r="C23" s="8">
        <v>36.3097443497591</v>
      </c>
    </row>
    <row r="24" spans="2:3" ht="11.25">
      <c r="B24" s="7" t="s">
        <v>56</v>
      </c>
      <c r="C24" s="8">
        <v>37.6361137540966</v>
      </c>
    </row>
    <row r="25" spans="2:3" ht="11.25">
      <c r="B25" s="4" t="s">
        <v>38</v>
      </c>
      <c r="C25" s="8">
        <v>38.967553139641694</v>
      </c>
    </row>
    <row r="26" spans="2:3" ht="11.25">
      <c r="B26" s="7" t="s">
        <v>55</v>
      </c>
      <c r="C26" s="8">
        <v>40.2989925251868</v>
      </c>
    </row>
    <row r="27" spans="2:3" ht="11.25">
      <c r="B27" s="7" t="s">
        <v>60</v>
      </c>
      <c r="C27" s="8">
        <v>40.5929758233011</v>
      </c>
    </row>
    <row r="28" spans="2:3" ht="11.25">
      <c r="B28" s="4" t="s">
        <v>37</v>
      </c>
      <c r="C28" s="8">
        <v>41.2833592464896</v>
      </c>
    </row>
    <row r="29" spans="2:3" ht="11.25">
      <c r="B29" s="7" t="s">
        <v>52</v>
      </c>
      <c r="C29" s="8">
        <v>42.9050279329608</v>
      </c>
    </row>
    <row r="30" spans="2:3" ht="11.25">
      <c r="B30" s="7" t="s">
        <v>54</v>
      </c>
      <c r="C30" s="8">
        <v>43.602027355412</v>
      </c>
    </row>
    <row r="31" spans="2:3" ht="11.25">
      <c r="B31" s="7" t="s">
        <v>61</v>
      </c>
      <c r="C31" s="8">
        <v>47.1787129647103</v>
      </c>
    </row>
    <row r="32" spans="2:3" ht="11.25">
      <c r="B32" s="7" t="s">
        <v>57</v>
      </c>
      <c r="C32" s="8">
        <v>72.1157323688969</v>
      </c>
    </row>
    <row r="42" spans="2:3" ht="45">
      <c r="B42" s="4" t="s">
        <v>31</v>
      </c>
      <c r="C42" s="8" t="s">
        <v>33</v>
      </c>
    </row>
    <row r="43" spans="2:3" ht="11.25">
      <c r="B43" s="7" t="s">
        <v>56</v>
      </c>
      <c r="C43" s="8">
        <v>49.2957746478873</v>
      </c>
    </row>
    <row r="44" spans="2:3" ht="11.25">
      <c r="B44" s="7" t="s">
        <v>58</v>
      </c>
      <c r="C44" s="8">
        <v>78.7401574803149</v>
      </c>
    </row>
    <row r="45" spans="2:3" ht="11.25">
      <c r="B45" s="7" t="s">
        <v>53</v>
      </c>
      <c r="C45" s="8">
        <v>82.901554404145</v>
      </c>
    </row>
    <row r="46" spans="2:3" ht="11.25">
      <c r="B46" s="7" t="s">
        <v>59</v>
      </c>
      <c r="C46" s="8">
        <v>89.2857142857142</v>
      </c>
    </row>
    <row r="47" spans="2:3" ht="11.25">
      <c r="B47" s="7" t="s">
        <v>51</v>
      </c>
      <c r="C47" s="8">
        <v>90.9090909090909</v>
      </c>
    </row>
    <row r="48" spans="2:3" ht="11.25">
      <c r="B48" s="7" t="s">
        <v>61</v>
      </c>
      <c r="C48" s="8">
        <v>102.941176470588</v>
      </c>
    </row>
    <row r="49" spans="2:3" ht="11.25">
      <c r="B49" s="4" t="s">
        <v>38</v>
      </c>
      <c r="C49" s="8">
        <v>104.411764705882</v>
      </c>
    </row>
    <row r="50" spans="2:3" ht="11.25">
      <c r="B50" s="4" t="s">
        <v>37</v>
      </c>
      <c r="C50" s="8">
        <v>104.7929329162012</v>
      </c>
    </row>
    <row r="51" spans="2:3" ht="11.25">
      <c r="B51" s="7" t="s">
        <v>52</v>
      </c>
      <c r="C51" s="8">
        <v>105.882352941176</v>
      </c>
    </row>
    <row r="52" spans="2:3" ht="11.25">
      <c r="B52" s="7" t="s">
        <v>55</v>
      </c>
      <c r="C52" s="8">
        <v>110.294117647058</v>
      </c>
    </row>
    <row r="53" spans="2:3" ht="11.25">
      <c r="B53" s="7" t="s">
        <v>54</v>
      </c>
      <c r="C53" s="8">
        <v>121.827411167512</v>
      </c>
    </row>
    <row r="54" spans="2:3" ht="11.25">
      <c r="B54" s="7" t="s">
        <v>50</v>
      </c>
      <c r="C54" s="8">
        <v>125</v>
      </c>
    </row>
    <row r="55" spans="2:3" ht="11.25">
      <c r="B55" s="7" t="s">
        <v>57</v>
      </c>
      <c r="C55" s="8">
        <v>145.098039215686</v>
      </c>
    </row>
    <row r="56" spans="2:3" ht="11.25">
      <c r="B56" s="7" t="s">
        <v>60</v>
      </c>
      <c r="C56" s="8">
        <v>155.339805825242</v>
      </c>
    </row>
    <row r="66" spans="2:3" ht="33.75">
      <c r="B66" s="4" t="s">
        <v>31</v>
      </c>
      <c r="C66" s="3" t="s">
        <v>34</v>
      </c>
    </row>
    <row r="67" spans="2:3" ht="11.25">
      <c r="B67" s="7" t="s">
        <v>53</v>
      </c>
      <c r="C67" s="3">
        <v>0.0232446844875914</v>
      </c>
    </row>
    <row r="68" spans="2:3" ht="11.25">
      <c r="B68" s="7" t="s">
        <v>58</v>
      </c>
      <c r="C68" s="3">
        <v>0.0488173926893366</v>
      </c>
    </row>
    <row r="69" spans="2:3" ht="11.25">
      <c r="B69" s="7" t="s">
        <v>55</v>
      </c>
      <c r="C69" s="3">
        <v>0.0942476438089047</v>
      </c>
    </row>
    <row r="70" spans="2:3" ht="11.25">
      <c r="B70" s="7" t="s">
        <v>52</v>
      </c>
      <c r="C70" s="3">
        <v>0.195903165735568</v>
      </c>
    </row>
    <row r="71" spans="2:3" ht="11.25">
      <c r="B71" s="7" t="s">
        <v>57</v>
      </c>
      <c r="C71" s="3">
        <v>0.25757685352622</v>
      </c>
    </row>
    <row r="72" spans="2:3" ht="11.25">
      <c r="B72" s="7" t="s">
        <v>61</v>
      </c>
      <c r="C72" s="3">
        <v>0.258161917342894</v>
      </c>
    </row>
    <row r="73" spans="2:3" ht="11.25">
      <c r="B73" s="4" t="s">
        <v>38</v>
      </c>
      <c r="C73" s="3">
        <v>0.2660315939557625</v>
      </c>
    </row>
    <row r="74" spans="2:3" ht="11.25">
      <c r="B74" s="7" t="s">
        <v>54</v>
      </c>
      <c r="C74" s="3">
        <v>0.273901270568631</v>
      </c>
    </row>
    <row r="75" spans="2:3" ht="11.25">
      <c r="B75" s="4" t="s">
        <v>37</v>
      </c>
      <c r="C75" s="3">
        <v>0.307848846329375</v>
      </c>
    </row>
    <row r="76" spans="2:3" ht="11.25">
      <c r="B76" s="7" t="s">
        <v>59</v>
      </c>
      <c r="C76" s="3">
        <v>0.392596378504672</v>
      </c>
    </row>
    <row r="77" spans="2:3" ht="11.25">
      <c r="B77" s="7" t="s">
        <v>60</v>
      </c>
      <c r="C77" s="3">
        <v>0.445229330414884</v>
      </c>
    </row>
    <row r="78" spans="2:3" ht="11.25">
      <c r="B78" s="7" t="s">
        <v>56</v>
      </c>
      <c r="C78" s="3">
        <v>0.48472354371498</v>
      </c>
    </row>
    <row r="79" spans="2:3" ht="11.25">
      <c r="B79" s="7" t="s">
        <v>51</v>
      </c>
      <c r="C79" s="3">
        <v>0.534715431253667</v>
      </c>
    </row>
    <row r="80" spans="2:3" ht="11.25">
      <c r="B80" s="7" t="s">
        <v>50</v>
      </c>
      <c r="C80" s="3">
        <v>0.68506854390515</v>
      </c>
    </row>
    <row r="92" spans="2:3" ht="45">
      <c r="B92" s="4" t="s">
        <v>31</v>
      </c>
      <c r="C92" s="3" t="s">
        <v>36</v>
      </c>
    </row>
    <row r="93" spans="2:3" ht="11.25">
      <c r="B93" s="7" t="s">
        <v>53</v>
      </c>
      <c r="C93" s="3">
        <v>0.0170916797702878</v>
      </c>
    </row>
    <row r="94" spans="2:3" ht="11.25">
      <c r="B94" s="7" t="s">
        <v>56</v>
      </c>
      <c r="C94" s="3">
        <v>0.0182894597737604</v>
      </c>
    </row>
    <row r="95" spans="2:3" ht="11.25">
      <c r="B95" s="7" t="s">
        <v>60</v>
      </c>
      <c r="C95" s="3">
        <v>0.0229827877823102</v>
      </c>
    </row>
    <row r="96" spans="2:3" ht="11.25">
      <c r="B96" s="7" t="s">
        <v>57</v>
      </c>
      <c r="C96" s="3">
        <v>0.0328390596745027</v>
      </c>
    </row>
    <row r="97" spans="2:3" ht="11.25">
      <c r="B97" s="7" t="s">
        <v>55</v>
      </c>
      <c r="C97" s="3">
        <v>0.0405589860253493</v>
      </c>
    </row>
    <row r="98" spans="2:3" ht="11.25">
      <c r="B98" s="7" t="s">
        <v>61</v>
      </c>
      <c r="C98" s="3">
        <v>0.0655784110209473</v>
      </c>
    </row>
    <row r="99" spans="2:3" ht="11.25">
      <c r="B99" s="4" t="s">
        <v>38</v>
      </c>
      <c r="C99" s="3">
        <v>0.07215605839687961</v>
      </c>
    </row>
    <row r="100" spans="2:3" ht="11.25">
      <c r="B100" s="4" t="s">
        <v>37</v>
      </c>
      <c r="C100" s="3">
        <v>0.07418587983308753</v>
      </c>
    </row>
    <row r="101" spans="2:3" ht="11.25">
      <c r="B101" s="7" t="s">
        <v>52</v>
      </c>
      <c r="C101" s="3">
        <v>0.0787337057728119</v>
      </c>
    </row>
    <row r="102" spans="2:3" ht="11.25">
      <c r="B102" s="7" t="s">
        <v>59</v>
      </c>
      <c r="C102" s="3">
        <v>0.0890771028037383</v>
      </c>
    </row>
    <row r="103" spans="2:3" ht="11.25">
      <c r="B103" s="7" t="s">
        <v>50</v>
      </c>
      <c r="C103" s="3">
        <v>0.0978140051871063</v>
      </c>
    </row>
    <row r="104" spans="2:3" ht="11.25">
      <c r="B104" s="7" t="s">
        <v>58</v>
      </c>
      <c r="C104" s="3">
        <v>0.133391733694353</v>
      </c>
    </row>
    <row r="105" spans="2:3" ht="11.25">
      <c r="B105" s="7" t="s">
        <v>54</v>
      </c>
      <c r="C105" s="3">
        <v>0.140734569186974</v>
      </c>
    </row>
    <row r="106" spans="2:3" ht="11.25">
      <c r="B106" s="7" t="s">
        <v>51</v>
      </c>
      <c r="C106" s="3">
        <v>0.153139057304909</v>
      </c>
    </row>
    <row r="118" spans="2:3" ht="56.25">
      <c r="B118" s="4" t="s">
        <v>31</v>
      </c>
      <c r="C118" s="8" t="s">
        <v>35</v>
      </c>
    </row>
    <row r="119" spans="2:3" ht="11.25">
      <c r="B119" s="7" t="s">
        <v>50</v>
      </c>
      <c r="C119" s="8">
        <v>7.67</v>
      </c>
    </row>
    <row r="120" spans="2:3" ht="11.25">
      <c r="B120" s="7" t="s">
        <v>52</v>
      </c>
      <c r="C120" s="8">
        <v>10.37</v>
      </c>
    </row>
    <row r="121" spans="2:3" ht="11.25">
      <c r="B121" s="7" t="s">
        <v>56</v>
      </c>
      <c r="C121" s="8">
        <v>10.79</v>
      </c>
    </row>
    <row r="122" spans="2:3" ht="11.25">
      <c r="B122" s="7" t="s">
        <v>59</v>
      </c>
      <c r="C122" s="8">
        <v>10.85</v>
      </c>
    </row>
    <row r="123" spans="2:3" ht="11.25">
      <c r="B123" s="7" t="s">
        <v>61</v>
      </c>
      <c r="C123" s="8">
        <v>11.18</v>
      </c>
    </row>
    <row r="124" spans="2:3" ht="11.25">
      <c r="B124" s="7" t="s">
        <v>58</v>
      </c>
      <c r="C124" s="8">
        <v>11.4</v>
      </c>
    </row>
    <row r="125" spans="2:3" ht="11.25">
      <c r="B125" s="4" t="s">
        <v>38</v>
      </c>
      <c r="C125" s="8">
        <v>11.67</v>
      </c>
    </row>
    <row r="126" spans="2:3" ht="11.25">
      <c r="B126" s="7" t="s">
        <v>53</v>
      </c>
      <c r="C126" s="8">
        <v>11.94</v>
      </c>
    </row>
    <row r="127" spans="2:3" ht="11.25">
      <c r="B127" s="4" t="s">
        <v>37</v>
      </c>
      <c r="C127" s="8">
        <v>12.016666666666667</v>
      </c>
    </row>
    <row r="128" spans="2:3" ht="11.25">
      <c r="B128" s="7" t="s">
        <v>60</v>
      </c>
      <c r="C128" s="8">
        <v>12.3</v>
      </c>
    </row>
    <row r="129" spans="2:3" ht="11.25">
      <c r="B129" s="7" t="s">
        <v>51</v>
      </c>
      <c r="C129" s="8">
        <v>13.69</v>
      </c>
    </row>
    <row r="130" spans="2:3" ht="11.25">
      <c r="B130" s="7" t="s">
        <v>55</v>
      </c>
      <c r="C130" s="8">
        <v>14.19</v>
      </c>
    </row>
    <row r="131" spans="2:3" ht="11.25">
      <c r="B131" s="7" t="s">
        <v>57</v>
      </c>
      <c r="C131" s="8">
        <v>14.53</v>
      </c>
    </row>
    <row r="132" spans="2:3" ht="11.25">
      <c r="B132" s="7" t="s">
        <v>54</v>
      </c>
      <c r="C132" s="8">
        <v>15.29</v>
      </c>
    </row>
    <row r="142" spans="2:3" ht="67.5">
      <c r="B142" s="4" t="s">
        <v>31</v>
      </c>
      <c r="C142" s="8" t="s">
        <v>70</v>
      </c>
    </row>
    <row r="143" spans="2:3" ht="11.25">
      <c r="B143" s="7" t="s">
        <v>57</v>
      </c>
      <c r="C143" s="8">
        <v>2.89</v>
      </c>
    </row>
    <row r="144" spans="2:3" ht="11.25">
      <c r="B144" s="7" t="s">
        <v>51</v>
      </c>
      <c r="C144" s="8">
        <v>3.17</v>
      </c>
    </row>
    <row r="145" spans="2:3" ht="11.25">
      <c r="B145" s="7" t="s">
        <v>53</v>
      </c>
      <c r="C145" s="8">
        <v>3.28</v>
      </c>
    </row>
    <row r="146" spans="2:3" ht="11.25">
      <c r="B146" s="7" t="s">
        <v>54</v>
      </c>
      <c r="C146" s="8">
        <v>3.68</v>
      </c>
    </row>
    <row r="147" spans="2:3" ht="11.25">
      <c r="B147" s="7" t="s">
        <v>55</v>
      </c>
      <c r="C147" s="8">
        <v>3.79</v>
      </c>
    </row>
    <row r="148" spans="2:3" ht="11.25">
      <c r="B148" s="7" t="s">
        <v>60</v>
      </c>
      <c r="C148" s="8">
        <v>3.86</v>
      </c>
    </row>
    <row r="149" spans="2:3" ht="11.25">
      <c r="B149" s="4" t="s">
        <v>38</v>
      </c>
      <c r="C149" s="8">
        <v>3.9349999999999996</v>
      </c>
    </row>
    <row r="150" spans="2:3" ht="11.25">
      <c r="B150" s="7" t="s">
        <v>58</v>
      </c>
      <c r="C150" s="8">
        <v>4.01</v>
      </c>
    </row>
    <row r="151" spans="2:3" ht="11.25">
      <c r="B151" s="4" t="s">
        <v>37</v>
      </c>
      <c r="C151" s="8">
        <v>4.04</v>
      </c>
    </row>
    <row r="152" spans="2:3" ht="11.25">
      <c r="B152" s="7" t="s">
        <v>50</v>
      </c>
      <c r="C152" s="8">
        <v>4.27</v>
      </c>
    </row>
    <row r="153" spans="2:3" ht="11.25">
      <c r="B153" s="7" t="s">
        <v>59</v>
      </c>
      <c r="C153" s="8">
        <v>4.32</v>
      </c>
    </row>
    <row r="154" spans="2:3" ht="11.25">
      <c r="B154" s="7" t="s">
        <v>56</v>
      </c>
      <c r="C154" s="8">
        <v>4.85</v>
      </c>
    </row>
    <row r="155" spans="2:3" ht="11.25">
      <c r="B155" s="7" t="s">
        <v>52</v>
      </c>
      <c r="C155" s="8">
        <v>5.18</v>
      </c>
    </row>
    <row r="156" spans="2:3" ht="11.25">
      <c r="B156" s="7" t="s">
        <v>61</v>
      </c>
      <c r="C156" s="8">
        <v>5.18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91">
      <selection activeCell="O118" sqref="O118"/>
    </sheetView>
  </sheetViews>
  <sheetFormatPr defaultColWidth="9.00390625" defaultRowHeight="15.75"/>
  <cols>
    <col min="1" max="1" width="8.50390625" style="4" bestFit="1" customWidth="1"/>
    <col min="2" max="2" width="38.50390625" style="4" customWidth="1"/>
    <col min="3" max="3" width="8.75390625" style="5" bestFit="1" customWidth="1"/>
    <col min="4" max="4" width="11.875" style="6" bestFit="1" customWidth="1"/>
    <col min="5" max="5" width="8.625" style="5" bestFit="1" customWidth="1"/>
    <col min="6" max="6" width="9.875" style="5" customWidth="1"/>
    <col min="7" max="7" width="10.75390625" style="5" customWidth="1"/>
    <col min="8" max="8" width="10.75390625" style="6" customWidth="1"/>
    <col min="9" max="9" width="9.625" style="5" bestFit="1" customWidth="1"/>
    <col min="10" max="10" width="9.375" style="6" customWidth="1"/>
    <col min="11" max="11" width="10.75390625" style="5" customWidth="1"/>
    <col min="12" max="16384" width="9.00390625" style="4" customWidth="1"/>
  </cols>
  <sheetData>
    <row r="1" spans="1:11" ht="56.25">
      <c r="A1" s="4" t="s">
        <v>30</v>
      </c>
      <c r="B1" s="4" t="s">
        <v>31</v>
      </c>
      <c r="C1" s="5" t="s">
        <v>32</v>
      </c>
      <c r="D1" s="5" t="s">
        <v>33</v>
      </c>
      <c r="E1" s="6" t="s">
        <v>34</v>
      </c>
      <c r="F1" s="6" t="s">
        <v>36</v>
      </c>
      <c r="G1" s="5" t="s">
        <v>35</v>
      </c>
      <c r="H1" s="5" t="s">
        <v>70</v>
      </c>
      <c r="I1" s="4"/>
      <c r="J1" s="4"/>
      <c r="K1" s="4"/>
    </row>
    <row r="2" spans="1:11" ht="11.25">
      <c r="A2" s="7" t="s">
        <v>4</v>
      </c>
      <c r="B2" s="7" t="s">
        <v>62</v>
      </c>
      <c r="C2" s="8">
        <v>32.5186830943243</v>
      </c>
      <c r="D2" s="8">
        <v>89.8876404494382</v>
      </c>
      <c r="E2" s="9">
        <v>0.623106443142799</v>
      </c>
      <c r="F2" s="9">
        <v>0.0365582710563522</v>
      </c>
      <c r="G2" s="8">
        <v>13.17</v>
      </c>
      <c r="H2" s="8">
        <v>3.56</v>
      </c>
      <c r="I2" s="4"/>
      <c r="J2" s="4"/>
      <c r="K2" s="4"/>
    </row>
    <row r="3" spans="1:11" ht="11.25">
      <c r="A3" s="7" t="s">
        <v>3</v>
      </c>
      <c r="B3" s="7" t="s">
        <v>63</v>
      </c>
      <c r="C3" s="8">
        <v>130.965593784683</v>
      </c>
      <c r="D3" s="8">
        <v>200</v>
      </c>
      <c r="E3" s="9">
        <v>0.256751757306696</v>
      </c>
      <c r="F3" s="9">
        <v>0.0887902330743618</v>
      </c>
      <c r="G3" s="8">
        <v>13.27</v>
      </c>
      <c r="H3" s="8">
        <v>5.76</v>
      </c>
      <c r="I3" s="4"/>
      <c r="J3" s="4"/>
      <c r="K3" s="4"/>
    </row>
    <row r="4" spans="1:11" ht="11.25">
      <c r="A4" s="7" t="s">
        <v>2</v>
      </c>
      <c r="B4" s="7" t="s">
        <v>64</v>
      </c>
      <c r="C4" s="8">
        <v>32.1583178726035</v>
      </c>
      <c r="D4" s="8">
        <v>128.571428571428</v>
      </c>
      <c r="E4" s="9">
        <v>0.0500927643784786</v>
      </c>
      <c r="F4" s="9">
        <v>0.0200989486703772</v>
      </c>
      <c r="G4" s="8">
        <v>11.17</v>
      </c>
      <c r="H4" s="8">
        <v>14</v>
      </c>
      <c r="I4" s="4"/>
      <c r="J4" s="4"/>
      <c r="K4" s="4"/>
    </row>
    <row r="5" spans="1:11" ht="11.25">
      <c r="A5" s="7" t="s">
        <v>1</v>
      </c>
      <c r="B5" s="7" t="s">
        <v>65</v>
      </c>
      <c r="C5" s="8">
        <v>50.4520795660036</v>
      </c>
      <c r="D5" s="8">
        <v>36.3636363636363</v>
      </c>
      <c r="E5" s="9">
        <v>0.0517179023508137</v>
      </c>
      <c r="F5" s="9">
        <v>0.0222423146473779</v>
      </c>
      <c r="G5" s="8">
        <v>10.65</v>
      </c>
      <c r="H5" s="8">
        <v>4.33</v>
      </c>
      <c r="I5" s="4"/>
      <c r="J5" s="4"/>
      <c r="K5" s="4"/>
    </row>
    <row r="6" spans="1:11" ht="11.25">
      <c r="A6" s="7" t="s">
        <v>0</v>
      </c>
      <c r="B6" s="7" t="s">
        <v>66</v>
      </c>
      <c r="C6" s="8">
        <v>42.6269630838262</v>
      </c>
      <c r="D6" s="8">
        <v>333.333333333333</v>
      </c>
      <c r="E6" s="9">
        <v>0.204568631450132</v>
      </c>
      <c r="F6" s="9">
        <v>0.0491535794411584</v>
      </c>
      <c r="G6" s="8">
        <v>5.34</v>
      </c>
      <c r="H6" s="8">
        <v>2.94</v>
      </c>
      <c r="I6" s="4"/>
      <c r="J6" s="4"/>
      <c r="K6" s="4"/>
    </row>
    <row r="7" spans="2:11" ht="11.25">
      <c r="B7" s="4" t="s">
        <v>38</v>
      </c>
      <c r="C7" s="8">
        <f aca="true" t="shared" si="0" ref="C7:H7">MEDIAN(C2:C6)</f>
        <v>42.6269630838262</v>
      </c>
      <c r="D7" s="8">
        <f t="shared" si="0"/>
        <v>128.571428571428</v>
      </c>
      <c r="E7" s="3">
        <f t="shared" si="0"/>
        <v>0.204568631450132</v>
      </c>
      <c r="F7" s="3">
        <f>MEDIAN(F2:F6)</f>
        <v>0.0365582710563522</v>
      </c>
      <c r="G7" s="8">
        <f t="shared" si="0"/>
        <v>11.17</v>
      </c>
      <c r="H7" s="8">
        <f t="shared" si="0"/>
        <v>4.33</v>
      </c>
      <c r="I7" s="4"/>
      <c r="J7" s="4"/>
      <c r="K7" s="4"/>
    </row>
    <row r="8" spans="2:11" ht="11.25">
      <c r="B8" s="4" t="s">
        <v>37</v>
      </c>
      <c r="C8" s="8">
        <f aca="true" t="shared" si="1" ref="C8:H8">AVERAGE(C2:C6)</f>
        <v>57.74432748028812</v>
      </c>
      <c r="D8" s="8">
        <f t="shared" si="1"/>
        <v>157.6312077435671</v>
      </c>
      <c r="E8" s="3">
        <f t="shared" si="1"/>
        <v>0.2372474997257839</v>
      </c>
      <c r="F8" s="3">
        <f>AVERAGE(F2:F6)</f>
        <v>0.043368669377925495</v>
      </c>
      <c r="G8" s="8">
        <f t="shared" si="1"/>
        <v>10.719999999999999</v>
      </c>
      <c r="H8" s="8">
        <f t="shared" si="1"/>
        <v>6.118</v>
      </c>
      <c r="I8" s="4"/>
      <c r="J8" s="4"/>
      <c r="K8" s="4"/>
    </row>
    <row r="11" spans="2:3" ht="45">
      <c r="B11" s="4" t="s">
        <v>31</v>
      </c>
      <c r="C11" s="8" t="s">
        <v>32</v>
      </c>
    </row>
    <row r="12" spans="2:3" ht="11.25">
      <c r="B12" s="7" t="s">
        <v>64</v>
      </c>
      <c r="C12" s="8">
        <v>32.1583178726035</v>
      </c>
    </row>
    <row r="13" spans="2:3" ht="11.25">
      <c r="B13" s="7" t="s">
        <v>62</v>
      </c>
      <c r="C13" s="8">
        <v>32.5186830943243</v>
      </c>
    </row>
    <row r="14" spans="2:3" ht="11.25">
      <c r="B14" s="7" t="s">
        <v>66</v>
      </c>
      <c r="C14" s="8">
        <v>42.6269630838262</v>
      </c>
    </row>
    <row r="15" spans="2:3" ht="11.25">
      <c r="B15" s="4" t="s">
        <v>38</v>
      </c>
      <c r="C15" s="8">
        <v>42.6269630838262</v>
      </c>
    </row>
    <row r="16" spans="2:3" ht="11.25">
      <c r="B16" s="7" t="s">
        <v>65</v>
      </c>
      <c r="C16" s="8">
        <v>50.4520795660036</v>
      </c>
    </row>
    <row r="17" spans="2:3" ht="11.25">
      <c r="B17" s="4" t="s">
        <v>37</v>
      </c>
      <c r="C17" s="8">
        <v>57.74432748028812</v>
      </c>
    </row>
    <row r="18" spans="2:3" ht="11.25">
      <c r="B18" s="7" t="s">
        <v>63</v>
      </c>
      <c r="C18" s="8">
        <v>130.965593784683</v>
      </c>
    </row>
    <row r="30" spans="2:3" ht="45">
      <c r="B30" s="4" t="s">
        <v>31</v>
      </c>
      <c r="C30" s="8" t="s">
        <v>33</v>
      </c>
    </row>
    <row r="31" spans="2:3" ht="11.25">
      <c r="B31" s="7" t="s">
        <v>65</v>
      </c>
      <c r="C31" s="8">
        <v>36.3636363636363</v>
      </c>
    </row>
    <row r="32" spans="2:3" ht="11.25">
      <c r="B32" s="7" t="s">
        <v>62</v>
      </c>
      <c r="C32" s="8">
        <v>89.8876404494382</v>
      </c>
    </row>
    <row r="33" spans="2:3" ht="11.25">
      <c r="B33" s="7" t="s">
        <v>64</v>
      </c>
      <c r="C33" s="8">
        <v>128.571428571428</v>
      </c>
    </row>
    <row r="34" spans="2:3" ht="11.25">
      <c r="B34" s="4" t="s">
        <v>38</v>
      </c>
      <c r="C34" s="8">
        <v>128.571428571428</v>
      </c>
    </row>
    <row r="35" spans="2:3" ht="11.25">
      <c r="B35" s="4" t="s">
        <v>37</v>
      </c>
      <c r="C35" s="8">
        <v>157.6312077435671</v>
      </c>
    </row>
    <row r="36" spans="2:3" ht="11.25">
      <c r="B36" s="7" t="s">
        <v>63</v>
      </c>
      <c r="C36" s="8">
        <v>200</v>
      </c>
    </row>
    <row r="37" spans="2:3" ht="11.25">
      <c r="B37" s="7" t="s">
        <v>66</v>
      </c>
      <c r="C37" s="8">
        <v>333.333333333333</v>
      </c>
    </row>
    <row r="49" spans="2:3" ht="33.75">
      <c r="B49" s="4" t="s">
        <v>31</v>
      </c>
      <c r="C49" s="3" t="s">
        <v>34</v>
      </c>
    </row>
    <row r="50" spans="2:3" ht="11.25">
      <c r="B50" s="7" t="s">
        <v>64</v>
      </c>
      <c r="C50" s="3">
        <v>0.0500927643784786</v>
      </c>
    </row>
    <row r="51" spans="2:3" ht="11.25">
      <c r="B51" s="7" t="s">
        <v>65</v>
      </c>
      <c r="C51" s="3">
        <v>0.0517179023508137</v>
      </c>
    </row>
    <row r="52" spans="2:3" ht="11.25">
      <c r="B52" s="7" t="s">
        <v>66</v>
      </c>
      <c r="C52" s="3">
        <v>0.204568631450132</v>
      </c>
    </row>
    <row r="53" spans="2:3" ht="11.25">
      <c r="B53" s="4" t="s">
        <v>38</v>
      </c>
      <c r="C53" s="3">
        <v>0.204568631450132</v>
      </c>
    </row>
    <row r="54" spans="2:3" ht="11.25">
      <c r="B54" s="4" t="s">
        <v>37</v>
      </c>
      <c r="C54" s="3">
        <v>0.2372474997257839</v>
      </c>
    </row>
    <row r="55" spans="2:3" ht="11.25">
      <c r="B55" s="7" t="s">
        <v>63</v>
      </c>
      <c r="C55" s="3">
        <v>0.256751757306696</v>
      </c>
    </row>
    <row r="56" spans="2:3" ht="11.25">
      <c r="B56" s="7" t="s">
        <v>62</v>
      </c>
      <c r="C56" s="3">
        <v>0.623106443142799</v>
      </c>
    </row>
    <row r="70" spans="2:3" ht="45">
      <c r="B70" s="4" t="s">
        <v>31</v>
      </c>
      <c r="C70" s="3" t="s">
        <v>36</v>
      </c>
    </row>
    <row r="71" spans="2:3" ht="11.25">
      <c r="B71" s="7" t="s">
        <v>64</v>
      </c>
      <c r="C71" s="3">
        <v>0.0200989486703772</v>
      </c>
    </row>
    <row r="72" spans="2:3" ht="11.25">
      <c r="B72" s="7" t="s">
        <v>65</v>
      </c>
      <c r="C72" s="3">
        <v>0.0222423146473779</v>
      </c>
    </row>
    <row r="73" spans="2:3" ht="11.25">
      <c r="B73" s="7" t="s">
        <v>62</v>
      </c>
      <c r="C73" s="3">
        <v>0.0365582710563522</v>
      </c>
    </row>
    <row r="74" spans="2:3" ht="11.25">
      <c r="B74" s="4" t="s">
        <v>38</v>
      </c>
      <c r="C74" s="3">
        <v>0.0365582710563522</v>
      </c>
    </row>
    <row r="75" spans="2:3" ht="11.25">
      <c r="B75" s="4" t="s">
        <v>37</v>
      </c>
      <c r="C75" s="3">
        <v>0.043368669377925495</v>
      </c>
    </row>
    <row r="76" spans="2:3" ht="11.25">
      <c r="B76" s="7" t="s">
        <v>66</v>
      </c>
      <c r="C76" s="3">
        <v>0.0491535794411584</v>
      </c>
    </row>
    <row r="77" spans="2:3" ht="11.25">
      <c r="B77" s="7" t="s">
        <v>63</v>
      </c>
      <c r="C77" s="3">
        <v>0.0887902330743618</v>
      </c>
    </row>
    <row r="93" spans="2:3" ht="56.25">
      <c r="B93" s="4" t="s">
        <v>31</v>
      </c>
      <c r="C93" s="8" t="s">
        <v>35</v>
      </c>
    </row>
    <row r="94" spans="2:3" ht="11.25">
      <c r="B94" s="7" t="s">
        <v>66</v>
      </c>
      <c r="C94" s="8">
        <v>5.34</v>
      </c>
    </row>
    <row r="95" spans="2:3" ht="11.25">
      <c r="B95" s="7" t="s">
        <v>65</v>
      </c>
      <c r="C95" s="8">
        <v>10.65</v>
      </c>
    </row>
    <row r="96" spans="2:3" ht="11.25">
      <c r="B96" s="4" t="s">
        <v>37</v>
      </c>
      <c r="C96" s="8">
        <v>10.719999999999999</v>
      </c>
    </row>
    <row r="97" spans="2:3" ht="11.25">
      <c r="B97" s="7" t="s">
        <v>64</v>
      </c>
      <c r="C97" s="8">
        <v>11.17</v>
      </c>
    </row>
    <row r="98" spans="2:3" ht="11.25">
      <c r="B98" s="4" t="s">
        <v>38</v>
      </c>
      <c r="C98" s="8">
        <v>11.17</v>
      </c>
    </row>
    <row r="99" spans="2:3" ht="11.25">
      <c r="B99" s="7" t="s">
        <v>62</v>
      </c>
      <c r="C99" s="8">
        <v>13.17</v>
      </c>
    </row>
    <row r="100" spans="2:3" ht="11.25">
      <c r="B100" s="7" t="s">
        <v>63</v>
      </c>
      <c r="C100" s="8">
        <v>13.27</v>
      </c>
    </row>
    <row r="111" spans="2:3" ht="67.5">
      <c r="B111" s="4" t="s">
        <v>31</v>
      </c>
      <c r="C111" s="8" t="s">
        <v>70</v>
      </c>
    </row>
    <row r="112" spans="2:3" ht="11.25">
      <c r="B112" s="7" t="s">
        <v>66</v>
      </c>
      <c r="C112" s="8">
        <v>2.94</v>
      </c>
    </row>
    <row r="113" spans="2:3" ht="11.25">
      <c r="B113" s="7" t="s">
        <v>62</v>
      </c>
      <c r="C113" s="8">
        <v>3.56</v>
      </c>
    </row>
    <row r="114" spans="2:3" ht="11.25">
      <c r="B114" s="7" t="s">
        <v>65</v>
      </c>
      <c r="C114" s="8">
        <v>4.33</v>
      </c>
    </row>
    <row r="115" spans="2:3" ht="11.25">
      <c r="B115" s="4" t="s">
        <v>38</v>
      </c>
      <c r="C115" s="8">
        <v>4.33</v>
      </c>
    </row>
    <row r="116" spans="2:3" ht="11.25">
      <c r="B116" s="7" t="s">
        <v>63</v>
      </c>
      <c r="C116" s="8">
        <v>5.76</v>
      </c>
    </row>
    <row r="117" spans="2:3" ht="11.25">
      <c r="B117" s="4" t="s">
        <v>37</v>
      </c>
      <c r="C117" s="8">
        <v>6.118</v>
      </c>
    </row>
    <row r="118" spans="2:3" ht="11.25">
      <c r="B118" s="7" t="s">
        <v>64</v>
      </c>
      <c r="C118" s="8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Lehpamer Ksenija</dc:creator>
  <cp:keywords/>
  <dc:description/>
  <cp:lastModifiedBy>Petekić Maja</cp:lastModifiedBy>
  <cp:lastPrinted>2013-10-14T09:55:36Z</cp:lastPrinted>
  <dcterms:created xsi:type="dcterms:W3CDTF">2013-03-21T13:28:17Z</dcterms:created>
  <dcterms:modified xsi:type="dcterms:W3CDTF">2013-10-16T08:20:21Z</dcterms:modified>
  <cp:category/>
  <cp:version/>
  <cp:contentType/>
  <cp:contentStatus/>
</cp:coreProperties>
</file>